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60" yWindow="240" windowWidth="9135" windowHeight="4755" firstSheet="1" activeTab="2"/>
  </bookViews>
  <sheets>
    <sheet name="parameters" sheetId="1" state="hidden" r:id="rId1"/>
    <sheet name="data" sheetId="2" r:id="rId2"/>
    <sheet name="graph" sheetId="3" r:id="rId3"/>
    <sheet name="calcs" sheetId="4" state="hidden" r:id="rId4"/>
    <sheet name="setup_dialog" sheetId="5" state="hidden" r:id="rId5"/>
    <sheet name="setup_error" sheetId="6" state="hidden" r:id="rId6"/>
  </sheets>
  <definedNames/>
  <calcPr fullCalcOnLoad="1"/>
</workbook>
</file>

<file path=xl/comments1.xml><?xml version="1.0" encoding="utf-8"?>
<comments xmlns="http://schemas.openxmlformats.org/spreadsheetml/2006/main">
  <authors>
    <author>A satisfied Microsoft Office user</author>
    <author>David H. Olwell</author>
  </authors>
  <commentList>
    <comment ref="A6" authorId="0">
      <text>
        <r>
          <rPr>
            <sz val="8"/>
            <rFont val="Tahoma"/>
            <family val="0"/>
          </rPr>
          <t xml:space="preserve">this is computed internally
</t>
        </r>
      </text>
    </comment>
    <comment ref="A7" authorId="0">
      <text>
        <r>
          <rPr>
            <sz val="8"/>
            <rFont val="Tahoma"/>
            <family val="0"/>
          </rPr>
          <t>computed internally</t>
        </r>
      </text>
    </comment>
    <comment ref="A9" authorId="0">
      <text>
        <r>
          <rPr>
            <sz val="8"/>
            <rFont val="Tahoma"/>
            <family val="0"/>
          </rPr>
          <t>supplied by fortran routine</t>
        </r>
      </text>
    </comment>
    <comment ref="A10" authorId="1">
      <text>
        <r>
          <rPr>
            <b/>
            <sz val="8"/>
            <rFont val="Tahoma"/>
            <family val="0"/>
          </rPr>
          <t xml:space="preserve">from Fortran routine
</t>
        </r>
        <r>
          <rPr>
            <sz val="8"/>
            <rFont val="Tahoma"/>
            <family val="0"/>
          </rPr>
          <t xml:space="preserve">
</t>
        </r>
      </text>
    </comment>
  </commentList>
</comments>
</file>

<file path=xl/sharedStrings.xml><?xml version="1.0" encoding="utf-8"?>
<sst xmlns="http://schemas.openxmlformats.org/spreadsheetml/2006/main" count="22" uniqueCount="18">
  <si>
    <t>SUCL</t>
  </si>
  <si>
    <t>SLCL</t>
  </si>
  <si>
    <t>YUCL</t>
  </si>
  <si>
    <t>YLCL</t>
  </si>
  <si>
    <t>period</t>
  </si>
  <si>
    <t>count</t>
  </si>
  <si>
    <t>hot?</t>
  </si>
  <si>
    <t>Title</t>
  </si>
  <si>
    <t>"Division DUI "</t>
  </si>
  <si>
    <t>n</t>
  </si>
  <si>
    <t>Yn</t>
  </si>
  <si>
    <t xml:space="preserve">S+ </t>
  </si>
  <si>
    <t>S-</t>
  </si>
  <si>
    <t>lambda</t>
  </si>
  <si>
    <t>l+</t>
  </si>
  <si>
    <t>l-</t>
  </si>
  <si>
    <t>K+</t>
  </si>
  <si>
    <t>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</si>
</sst>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0"/>
    </font>
    <font>
      <i/>
      <sz val="10"/>
      <name val="Arial"/>
      <family val="0"/>
    </font>
    <font>
      <b/>
      <i/>
      <sz val="10"/>
      <name val="Arial"/>
      <family val="0"/>
    </font>
    <font>
      <sz val="8"/>
      <name val="Tahoma"/>
      <family val="2"/>
    </font>
    <font>
      <b/>
      <sz val="8"/>
      <name val="Tahoma"/>
      <family val="0"/>
    </font>
    <font>
      <b/>
      <sz val="12"/>
      <name val="Arial"/>
      <family val="0"/>
    </font>
    <font>
      <b/>
      <sz val="8"/>
      <name val="Arial"/>
      <family val="2"/>
    </font>
  </fonts>
  <fills count="2">
    <fill>
      <patternFill/>
    </fill>
    <fill>
      <patternFill patternType="gray125"/>
    </fill>
  </fills>
  <borders count="2">
    <border>
      <left/>
      <right/>
      <top/>
      <bottom/>
      <diagonal/>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 Isolated </a:t>
            </a:r>
          </a:p>
        </c:rich>
      </c:tx>
      <c:layout/>
      <c:spPr>
        <a:noFill/>
        <a:ln>
          <a:noFill/>
        </a:ln>
      </c:spPr>
    </c:title>
    <c:plotArea>
      <c:layout/>
      <c:lineChart>
        <c:grouping val="standard"/>
        <c:varyColors val="0"/>
        <c:ser>
          <c:idx val="0"/>
          <c:order val="0"/>
          <c:tx>
            <c:v>Incidents</c:v>
          </c:tx>
          <c:extLst>
            <c:ext xmlns:c14="http://schemas.microsoft.com/office/drawing/2007/8/2/chart" uri="{6F2FDCE9-48DA-4B69-8628-5D25D57E5C99}">
              <c14:invertSolidFillFmt>
                <c14:spPr>
                  <a:solidFill>
                    <a:srgbClr val="000000"/>
                  </a:solidFill>
                </c14:spPr>
              </c14:invertSolidFillFmt>
            </c:ext>
          </c:extLst>
          <c:cat>
            <c:numRef>
              <c:f>calcs!$A$7:$A$55</c:f>
              <c:numCache>
                <c:ptCount val="4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numCache>
            </c:numRef>
          </c:cat>
          <c:val>
            <c:numRef>
              <c:f>calcs!$B$7:$B$55</c:f>
              <c:numCache>
                <c:ptCount val="49"/>
                <c:pt idx="0">
                  <c:v>5</c:v>
                </c:pt>
                <c:pt idx="1">
                  <c:v>5</c:v>
                </c:pt>
                <c:pt idx="2">
                  <c:v>1</c:v>
                </c:pt>
                <c:pt idx="3">
                  <c:v>6</c:v>
                </c:pt>
                <c:pt idx="4">
                  <c:v>6</c:v>
                </c:pt>
                <c:pt idx="5">
                  <c:v>1</c:v>
                </c:pt>
                <c:pt idx="6">
                  <c:v>2</c:v>
                </c:pt>
                <c:pt idx="7">
                  <c:v>8</c:v>
                </c:pt>
                <c:pt idx="8">
                  <c:v>8</c:v>
                </c:pt>
                <c:pt idx="9">
                  <c:v>5</c:v>
                </c:pt>
                <c:pt idx="10">
                  <c:v>6</c:v>
                </c:pt>
                <c:pt idx="11">
                  <c:v>4</c:v>
                </c:pt>
                <c:pt idx="12">
                  <c:v>6</c:v>
                </c:pt>
                <c:pt idx="13">
                  <c:v>3</c:v>
                </c:pt>
                <c:pt idx="14">
                  <c:v>5</c:v>
                </c:pt>
                <c:pt idx="15">
                  <c:v>2</c:v>
                </c:pt>
                <c:pt idx="16">
                  <c:v>4</c:v>
                </c:pt>
                <c:pt idx="17">
                  <c:v>7</c:v>
                </c:pt>
                <c:pt idx="18">
                  <c:v>4</c:v>
                </c:pt>
                <c:pt idx="19">
                  <c:v>5</c:v>
                </c:pt>
                <c:pt idx="20">
                  <c:v>8</c:v>
                </c:pt>
                <c:pt idx="21">
                  <c:v>6</c:v>
                </c:pt>
                <c:pt idx="22">
                  <c:v>5</c:v>
                </c:pt>
                <c:pt idx="23">
                  <c:v>3</c:v>
                </c:pt>
                <c:pt idx="24">
                  <c:v>4</c:v>
                </c:pt>
                <c:pt idx="25">
                  <c:v>7</c:v>
                </c:pt>
                <c:pt idx="26">
                  <c:v>5</c:v>
                </c:pt>
                <c:pt idx="27">
                  <c:v>2</c:v>
                </c:pt>
                <c:pt idx="28">
                  <c:v>4</c:v>
                </c:pt>
                <c:pt idx="29">
                  <c:v>3</c:v>
                </c:pt>
                <c:pt idx="30">
                  <c:v>2</c:v>
                </c:pt>
                <c:pt idx="31">
                  <c:v>9</c:v>
                </c:pt>
                <c:pt idx="32">
                  <c:v>5</c:v>
                </c:pt>
                <c:pt idx="33">
                  <c:v>2</c:v>
                </c:pt>
                <c:pt idx="34">
                  <c:v>6</c:v>
                </c:pt>
                <c:pt idx="35">
                  <c:v>11</c:v>
                </c:pt>
                <c:pt idx="36">
                  <c:v>4</c:v>
                </c:pt>
                <c:pt idx="37">
                  <c:v>5</c:v>
                </c:pt>
                <c:pt idx="38">
                  <c:v>3</c:v>
                </c:pt>
                <c:pt idx="39">
                  <c:v>6</c:v>
                </c:pt>
                <c:pt idx="40">
                  <c:v>8</c:v>
                </c:pt>
                <c:pt idx="41">
                  <c:v>6</c:v>
                </c:pt>
                <c:pt idx="42">
                  <c:v>3</c:v>
                </c:pt>
                <c:pt idx="43">
                  <c:v>10</c:v>
                </c:pt>
                <c:pt idx="44">
                  <c:v>4</c:v>
                </c:pt>
                <c:pt idx="45">
                  <c:v>2</c:v>
                </c:pt>
                <c:pt idx="46">
                  <c:v>3</c:v>
                </c:pt>
                <c:pt idx="47">
                  <c:v>5</c:v>
                </c:pt>
                <c:pt idx="48">
                  <c:v>3</c:v>
                </c:pt>
              </c:numCache>
            </c:numRef>
          </c:val>
          <c:smooth val="0"/>
        </c:ser>
        <c:ser>
          <c:idx val="1"/>
          <c:order val="1"/>
          <c:tx>
            <c:v>Upper Limit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calcs!$A$7:$A$55</c:f>
              <c:numCache>
                <c:ptCount val="4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numCache>
            </c:numRef>
          </c:cat>
          <c:val>
            <c:numRef>
              <c:f>calcs!$K$7:$K$55</c:f>
              <c:numCache>
                <c:ptCount val="49"/>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numCache>
            </c:numRef>
          </c:val>
          <c:smooth val="0"/>
        </c:ser>
        <c:ser>
          <c:idx val="2"/>
          <c:order val="2"/>
          <c:tx>
            <c:v>Lower Limit</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calcs!$A$7:$A$55</c:f>
              <c:numCache>
                <c:ptCount val="4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numCache>
            </c:numRef>
          </c:cat>
          <c:val>
            <c:numRef>
              <c:f>calcs!$L$7:$L$55</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ser>
        <c:marker val="1"/>
        <c:axId val="60617459"/>
        <c:axId val="8686220"/>
      </c:lineChart>
      <c:catAx>
        <c:axId val="60617459"/>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in"/>
        <c:minorTickMark val="none"/>
        <c:tickLblPos val="nextTo"/>
        <c:crossAx val="8686220"/>
        <c:crosses val="autoZero"/>
        <c:auto val="1"/>
        <c:lblOffset val="100"/>
        <c:noMultiLvlLbl val="0"/>
      </c:catAx>
      <c:valAx>
        <c:axId val="8686220"/>
        <c:scaling>
          <c:orientation val="minMax"/>
        </c:scaling>
        <c:axPos val="l"/>
        <c:title>
          <c:tx>
            <c:rich>
              <a:bodyPr vert="horz" rot="-5400000" anchor="ctr"/>
              <a:lstStyle/>
              <a:p>
                <a:pPr algn="ctr">
                  <a:defRPr/>
                </a:pPr>
                <a:r>
                  <a:rPr lang="en-US" cap="none" sz="1000" b="1" i="0" u="none" baseline="0">
                    <a:latin typeface="Arial"/>
                    <a:ea typeface="Arial"/>
                    <a:cs typeface="Arial"/>
                  </a:rPr>
                  <a:t>Incidents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0617459"/>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 Persistent </a:t>
            </a:r>
          </a:p>
        </c:rich>
      </c:tx>
      <c:layout/>
      <c:spPr>
        <a:noFill/>
        <a:ln>
          <a:noFill/>
        </a:ln>
      </c:spPr>
    </c:title>
    <c:plotArea>
      <c:layout/>
      <c:lineChart>
        <c:grouping val="standard"/>
        <c:varyColors val="0"/>
        <c:ser>
          <c:idx val="0"/>
          <c:order val="0"/>
          <c:tx>
            <c:v>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calcs!$A$7:$A$55</c:f>
              <c:numCache>
                <c:ptCount val="4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numCache>
            </c:numRef>
          </c:cat>
          <c:val>
            <c:numRef>
              <c:f>calcs!$G$7:$G$55</c:f>
              <c:numCache>
                <c:ptCount val="49"/>
                <c:pt idx="0">
                  <c:v>0</c:v>
                </c:pt>
                <c:pt idx="1">
                  <c:v>0</c:v>
                </c:pt>
                <c:pt idx="2">
                  <c:v>0</c:v>
                </c:pt>
                <c:pt idx="3">
                  <c:v>0</c:v>
                </c:pt>
                <c:pt idx="4">
                  <c:v>0</c:v>
                </c:pt>
                <c:pt idx="5">
                  <c:v>0</c:v>
                </c:pt>
                <c:pt idx="6">
                  <c:v>0</c:v>
                </c:pt>
                <c:pt idx="7">
                  <c:v>1.617070564296669</c:v>
                </c:pt>
                <c:pt idx="8">
                  <c:v>3.234141128593337</c:v>
                </c:pt>
                <c:pt idx="9">
                  <c:v>1.851211692890005</c:v>
                </c:pt>
                <c:pt idx="10">
                  <c:v>1.468282257186674</c:v>
                </c:pt>
                <c:pt idx="11">
                  <c:v>0</c:v>
                </c:pt>
                <c:pt idx="12">
                  <c:v>0</c:v>
                </c:pt>
                <c:pt idx="13">
                  <c:v>0</c:v>
                </c:pt>
                <c:pt idx="14">
                  <c:v>0</c:v>
                </c:pt>
                <c:pt idx="15">
                  <c:v>0</c:v>
                </c:pt>
                <c:pt idx="16">
                  <c:v>0</c:v>
                </c:pt>
                <c:pt idx="17">
                  <c:v>0.617070564296669</c:v>
                </c:pt>
                <c:pt idx="18">
                  <c:v>0</c:v>
                </c:pt>
                <c:pt idx="19">
                  <c:v>0</c:v>
                </c:pt>
                <c:pt idx="20">
                  <c:v>1.617070564296669</c:v>
                </c:pt>
                <c:pt idx="21">
                  <c:v>1.234141128593338</c:v>
                </c:pt>
                <c:pt idx="22">
                  <c:v>0</c:v>
                </c:pt>
                <c:pt idx="23">
                  <c:v>0</c:v>
                </c:pt>
                <c:pt idx="24">
                  <c:v>0</c:v>
                </c:pt>
                <c:pt idx="25">
                  <c:v>0.617070564296669</c:v>
                </c:pt>
                <c:pt idx="26">
                  <c:v>0</c:v>
                </c:pt>
                <c:pt idx="27">
                  <c:v>0</c:v>
                </c:pt>
                <c:pt idx="28">
                  <c:v>0</c:v>
                </c:pt>
                <c:pt idx="29">
                  <c:v>0</c:v>
                </c:pt>
                <c:pt idx="30">
                  <c:v>0</c:v>
                </c:pt>
                <c:pt idx="31">
                  <c:v>2.617070564296669</c:v>
                </c:pt>
                <c:pt idx="32">
                  <c:v>1.234141128593338</c:v>
                </c:pt>
                <c:pt idx="33">
                  <c:v>0</c:v>
                </c:pt>
                <c:pt idx="34">
                  <c:v>0</c:v>
                </c:pt>
                <c:pt idx="35">
                  <c:v>4.617070564296669</c:v>
                </c:pt>
                <c:pt idx="36">
                  <c:v>2.234141128593337</c:v>
                </c:pt>
                <c:pt idx="37">
                  <c:v>0.851211692890006</c:v>
                </c:pt>
                <c:pt idx="38">
                  <c:v>0</c:v>
                </c:pt>
                <c:pt idx="39">
                  <c:v>0</c:v>
                </c:pt>
                <c:pt idx="40">
                  <c:v>1.617070564296669</c:v>
                </c:pt>
                <c:pt idx="41">
                  <c:v>1.234141128593338</c:v>
                </c:pt>
                <c:pt idx="42">
                  <c:v>0</c:v>
                </c:pt>
                <c:pt idx="43">
                  <c:v>3.617070564296669</c:v>
                </c:pt>
                <c:pt idx="44">
                  <c:v>1.234141128593338</c:v>
                </c:pt>
                <c:pt idx="45">
                  <c:v>0</c:v>
                </c:pt>
                <c:pt idx="46">
                  <c:v>0</c:v>
                </c:pt>
                <c:pt idx="47">
                  <c:v>0</c:v>
                </c:pt>
                <c:pt idx="48">
                  <c:v>0</c:v>
                </c:pt>
              </c:numCache>
            </c:numRef>
          </c:val>
          <c:smooth val="0"/>
        </c:ser>
        <c:ser>
          <c:idx val="1"/>
          <c:order val="1"/>
          <c:tx>
            <c:v>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calcs!$A$7:$A$55</c:f>
              <c:numCache>
                <c:ptCount val="4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numCache>
            </c:numRef>
          </c:cat>
          <c:val>
            <c:numRef>
              <c:f>calcs!$H$7:$H$55</c:f>
              <c:numCache>
                <c:ptCount val="49"/>
                <c:pt idx="0">
                  <c:v>0</c:v>
                </c:pt>
                <c:pt idx="1">
                  <c:v>0</c:v>
                </c:pt>
                <c:pt idx="2">
                  <c:v>-3.481420117724551</c:v>
                </c:pt>
                <c:pt idx="3">
                  <c:v>-1.962840235449102</c:v>
                </c:pt>
                <c:pt idx="4">
                  <c:v>-0.44426035317365287</c:v>
                </c:pt>
                <c:pt idx="5">
                  <c:v>-3.925680470898204</c:v>
                </c:pt>
                <c:pt idx="6">
                  <c:v>-6.407100588622755</c:v>
                </c:pt>
                <c:pt idx="7">
                  <c:v>-2.8885207063473057</c:v>
                </c:pt>
                <c:pt idx="8">
                  <c:v>0</c:v>
                </c:pt>
                <c:pt idx="9">
                  <c:v>0</c:v>
                </c:pt>
                <c:pt idx="10">
                  <c:v>0</c:v>
                </c:pt>
                <c:pt idx="11">
                  <c:v>-0.48142011772455096</c:v>
                </c:pt>
                <c:pt idx="12">
                  <c:v>0</c:v>
                </c:pt>
                <c:pt idx="13">
                  <c:v>-1.481420117724551</c:v>
                </c:pt>
                <c:pt idx="14">
                  <c:v>-0.9628402354491019</c:v>
                </c:pt>
                <c:pt idx="15">
                  <c:v>-3.444260353173653</c:v>
                </c:pt>
                <c:pt idx="16">
                  <c:v>-3.925680470898204</c:v>
                </c:pt>
                <c:pt idx="17">
                  <c:v>-1.4071005886227548</c:v>
                </c:pt>
                <c:pt idx="18">
                  <c:v>-1.8885207063473057</c:v>
                </c:pt>
                <c:pt idx="19">
                  <c:v>-1.3699408240718567</c:v>
                </c:pt>
                <c:pt idx="20">
                  <c:v>0</c:v>
                </c:pt>
                <c:pt idx="21">
                  <c:v>0</c:v>
                </c:pt>
                <c:pt idx="22">
                  <c:v>0</c:v>
                </c:pt>
                <c:pt idx="23">
                  <c:v>-1.481420117724551</c:v>
                </c:pt>
                <c:pt idx="24">
                  <c:v>-1.962840235449102</c:v>
                </c:pt>
                <c:pt idx="25">
                  <c:v>0</c:v>
                </c:pt>
                <c:pt idx="26">
                  <c:v>0</c:v>
                </c:pt>
                <c:pt idx="27">
                  <c:v>-2.481420117724551</c:v>
                </c:pt>
                <c:pt idx="28">
                  <c:v>-2.962840235449102</c:v>
                </c:pt>
                <c:pt idx="29">
                  <c:v>-4.444260353173653</c:v>
                </c:pt>
                <c:pt idx="30">
                  <c:v>-6.925680470898204</c:v>
                </c:pt>
                <c:pt idx="31">
                  <c:v>-2.4071005886227548</c:v>
                </c:pt>
                <c:pt idx="32">
                  <c:v>-1.8885207063473057</c:v>
                </c:pt>
                <c:pt idx="33">
                  <c:v>-4.369940824071857</c:v>
                </c:pt>
                <c:pt idx="34">
                  <c:v>-2.8513609417964076</c:v>
                </c:pt>
                <c:pt idx="35">
                  <c:v>0</c:v>
                </c:pt>
                <c:pt idx="36">
                  <c:v>-0.48142011772455096</c:v>
                </c:pt>
                <c:pt idx="37">
                  <c:v>0</c:v>
                </c:pt>
                <c:pt idx="38">
                  <c:v>-1.481420117724551</c:v>
                </c:pt>
                <c:pt idx="39">
                  <c:v>0</c:v>
                </c:pt>
                <c:pt idx="40">
                  <c:v>0</c:v>
                </c:pt>
                <c:pt idx="41">
                  <c:v>0</c:v>
                </c:pt>
                <c:pt idx="42">
                  <c:v>-1.481420117724551</c:v>
                </c:pt>
                <c:pt idx="43">
                  <c:v>0</c:v>
                </c:pt>
                <c:pt idx="44">
                  <c:v>-0.48142011772455096</c:v>
                </c:pt>
                <c:pt idx="45">
                  <c:v>-2.962840235449102</c:v>
                </c:pt>
                <c:pt idx="46">
                  <c:v>-4.444260353173653</c:v>
                </c:pt>
                <c:pt idx="47">
                  <c:v>-3.925680470898204</c:v>
                </c:pt>
                <c:pt idx="48">
                  <c:v>-5.407100588622755</c:v>
                </c:pt>
              </c:numCache>
            </c:numRef>
          </c:val>
          <c:smooth val="0"/>
        </c:ser>
        <c:ser>
          <c:idx val="2"/>
          <c:order val="2"/>
          <c:tx>
            <c:v>Upper Limit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calcs!$A$7:$A$55</c:f>
              <c:numCache>
                <c:ptCount val="4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numCache>
            </c:numRef>
          </c:cat>
          <c:val>
            <c:numRef>
              <c:f>calcs!$I$7:$I$55</c:f>
              <c:numCache>
                <c:ptCount val="49"/>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numCache>
            </c:numRef>
          </c:val>
          <c:smooth val="0"/>
        </c:ser>
        <c:ser>
          <c:idx val="3"/>
          <c:order val="3"/>
          <c:tx>
            <c:v>Lower Limit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calcs!$A$7:$A$55</c:f>
              <c:numCache>
                <c:ptCount val="4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numCache>
            </c:numRef>
          </c:cat>
          <c:val>
            <c:numRef>
              <c:f>calcs!$J$7:$J$55</c:f>
              <c:numCache>
                <c:ptCount val="49"/>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pt idx="46">
                  <c:v>-20</c:v>
                </c:pt>
                <c:pt idx="47">
                  <c:v>-20</c:v>
                </c:pt>
                <c:pt idx="48">
                  <c:v>-20</c:v>
                </c:pt>
              </c:numCache>
            </c:numRef>
          </c:val>
          <c:smooth val="0"/>
        </c:ser>
        <c:axId val="11067117"/>
        <c:axId val="32495190"/>
      </c:lineChart>
      <c:catAx>
        <c:axId val="11067117"/>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in"/>
        <c:minorTickMark val="none"/>
        <c:tickLblPos val="nextTo"/>
        <c:crossAx val="32495190"/>
        <c:crosses val="autoZero"/>
        <c:auto val="1"/>
        <c:lblOffset val="100"/>
        <c:noMultiLvlLbl val="0"/>
      </c:catAx>
      <c:valAx>
        <c:axId val="32495190"/>
        <c:scaling>
          <c:orientation val="minMax"/>
        </c:scaling>
        <c:axPos val="l"/>
        <c:delete val="0"/>
        <c:numFmt formatCode="General" sourceLinked="1"/>
        <c:majorTickMark val="in"/>
        <c:minorTickMark val="none"/>
        <c:tickLblPos val="nextTo"/>
        <c:crossAx val="11067117"/>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5</xdr:row>
      <xdr:rowOff>85725</xdr:rowOff>
    </xdr:from>
    <xdr:to>
      <xdr:col>11</xdr:col>
      <xdr:colOff>561975</xdr:colOff>
      <xdr:row>26</xdr:row>
      <xdr:rowOff>85725</xdr:rowOff>
    </xdr:to>
    <xdr:sp>
      <xdr:nvSpPr>
        <xdr:cNvPr id="1" name="Text 4"/>
        <xdr:cNvSpPr txBox="1">
          <a:spLocks noChangeArrowheads="1"/>
        </xdr:cNvSpPr>
      </xdr:nvSpPr>
      <xdr:spPr>
        <a:xfrm>
          <a:off x="2057400" y="895350"/>
          <a:ext cx="5210175" cy="3400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a Poisson CUSUM plotter.  It plots CUSUMs for upward and downward shifts, as well as a Shewhart-style chart for isolated departures.
To enter the scheme, click on the "change parameters" button.  Fill in the dialog box with the in control value for lambda, and the out of control upper and lower tuning values ("lambda + " and "lambda -", respectively)," SUCL", and "SLCL" for the CUSUM scheme (SUCL being the upper control limit or "H+").   The SUCL and SLCL values can be obtained using geth.exe.
 For the Shewhart style chart, fill in the values for "YUCL" and "YLCL".  The reference values "k+" and "k-" are computed automatically.  
Pressing the "OKAY" button returns you to this sheet. To see the charts, click on the "Update graphs" button.
If any chart goes out of control, the word "hot" will also appear in the C column.
If the chart doesn't appear to work properly, check the sign of your entries for the CUSUM scheme. 
This file is copyright 1998 by Douglas M. Hawkins and David H. Olwell.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8</xdr:col>
      <xdr:colOff>238125</xdr:colOff>
      <xdr:row>14</xdr:row>
      <xdr:rowOff>57150</xdr:rowOff>
    </xdr:to>
    <xdr:graphicFrame>
      <xdr:nvGraphicFramePr>
        <xdr:cNvPr id="1" name="c_iso"/>
        <xdr:cNvGraphicFramePr/>
      </xdr:nvGraphicFramePr>
      <xdr:xfrm>
        <a:off x="38100" y="38100"/>
        <a:ext cx="5076825" cy="22860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14</xdr:row>
      <xdr:rowOff>142875</xdr:rowOff>
    </xdr:from>
    <xdr:to>
      <xdr:col>8</xdr:col>
      <xdr:colOff>238125</xdr:colOff>
      <xdr:row>29</xdr:row>
      <xdr:rowOff>0</xdr:rowOff>
    </xdr:to>
    <xdr:graphicFrame>
      <xdr:nvGraphicFramePr>
        <xdr:cNvPr id="2" name="c_pers"/>
        <xdr:cNvGraphicFramePr/>
      </xdr:nvGraphicFramePr>
      <xdr:xfrm>
        <a:off x="38100" y="2409825"/>
        <a:ext cx="5076825" cy="2286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18</xdr:row>
      <xdr:rowOff>0</xdr:rowOff>
    </xdr:from>
    <xdr:to>
      <xdr:col>36</xdr:col>
      <xdr:colOff>0</xdr:colOff>
      <xdr:row>20</xdr:row>
      <xdr:rowOff>38100</xdr:rowOff>
    </xdr:to>
    <xdr:sp fLocksText="0">
      <xdr:nvSpPr>
        <xdr:cNvPr id="1" name="SUCL"/>
        <xdr:cNvSpPr txBox="1">
          <a:spLocks noChangeArrowheads="1"/>
        </xdr:cNvSpPr>
      </xdr:nvSpPr>
      <xdr:spPr>
        <a:xfrm>
          <a:off x="1866900" y="1200150"/>
          <a:ext cx="5334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10</a:t>
          </a:r>
        </a:p>
      </xdr:txBody>
    </xdr:sp>
    <xdr:clientData/>
  </xdr:twoCellAnchor>
  <xdr:twoCellAnchor>
    <xdr:from>
      <xdr:col>28</xdr:col>
      <xdr:colOff>0</xdr:colOff>
      <xdr:row>21</xdr:row>
      <xdr:rowOff>0</xdr:rowOff>
    </xdr:from>
    <xdr:to>
      <xdr:col>36</xdr:col>
      <xdr:colOff>0</xdr:colOff>
      <xdr:row>23</xdr:row>
      <xdr:rowOff>38100</xdr:rowOff>
    </xdr:to>
    <xdr:sp fLocksText="0">
      <xdr:nvSpPr>
        <xdr:cNvPr id="2" name="SLCL"/>
        <xdr:cNvSpPr txBox="1">
          <a:spLocks noChangeArrowheads="1"/>
        </xdr:cNvSpPr>
      </xdr:nvSpPr>
      <xdr:spPr>
        <a:xfrm>
          <a:off x="1866900" y="1400175"/>
          <a:ext cx="5334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-20</a:t>
          </a:r>
        </a:p>
      </xdr:txBody>
    </xdr:sp>
    <xdr:clientData/>
  </xdr:twoCellAnchor>
  <xdr:twoCellAnchor>
    <xdr:from>
      <xdr:col>28</xdr:col>
      <xdr:colOff>0</xdr:colOff>
      <xdr:row>33</xdr:row>
      <xdr:rowOff>0</xdr:rowOff>
    </xdr:from>
    <xdr:to>
      <xdr:col>36</xdr:col>
      <xdr:colOff>0</xdr:colOff>
      <xdr:row>35</xdr:row>
      <xdr:rowOff>38100</xdr:rowOff>
    </xdr:to>
    <xdr:sp fLocksText="0">
      <xdr:nvSpPr>
        <xdr:cNvPr id="3" name="l_up"/>
        <xdr:cNvSpPr txBox="1">
          <a:spLocks noChangeArrowheads="1"/>
        </xdr:cNvSpPr>
      </xdr:nvSpPr>
      <xdr:spPr>
        <a:xfrm>
          <a:off x="1866900" y="2200275"/>
          <a:ext cx="5334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8</a:t>
          </a:r>
        </a:p>
      </xdr:txBody>
    </xdr:sp>
    <xdr:clientData/>
  </xdr:twoCellAnchor>
  <xdr:twoCellAnchor>
    <xdr:from>
      <xdr:col>28</xdr:col>
      <xdr:colOff>0</xdr:colOff>
      <xdr:row>36</xdr:row>
      <xdr:rowOff>0</xdr:rowOff>
    </xdr:from>
    <xdr:to>
      <xdr:col>36</xdr:col>
      <xdr:colOff>0</xdr:colOff>
      <xdr:row>38</xdr:row>
      <xdr:rowOff>38100</xdr:rowOff>
    </xdr:to>
    <xdr:sp fLocksText="0">
      <xdr:nvSpPr>
        <xdr:cNvPr id="4" name="l_down"/>
        <xdr:cNvSpPr txBox="1">
          <a:spLocks noChangeArrowheads="1"/>
        </xdr:cNvSpPr>
      </xdr:nvSpPr>
      <xdr:spPr>
        <a:xfrm>
          <a:off x="1866900" y="2400300"/>
          <a:ext cx="5334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4</a:t>
          </a:r>
        </a:p>
      </xdr:txBody>
    </xdr:sp>
    <xdr:clientData/>
  </xdr:twoCellAnchor>
  <xdr:twoCellAnchor>
    <xdr:from>
      <xdr:col>61</xdr:col>
      <xdr:colOff>0</xdr:colOff>
      <xdr:row>17</xdr:row>
      <xdr:rowOff>0</xdr:rowOff>
    </xdr:from>
    <xdr:to>
      <xdr:col>70</xdr:col>
      <xdr:colOff>0</xdr:colOff>
      <xdr:row>20</xdr:row>
      <xdr:rowOff>0</xdr:rowOff>
    </xdr:to>
    <xdr:sp fLocksText="0">
      <xdr:nvSpPr>
        <xdr:cNvPr id="5" name="YUCL"/>
        <xdr:cNvSpPr txBox="1">
          <a:spLocks noChangeArrowheads="1"/>
        </xdr:cNvSpPr>
      </xdr:nvSpPr>
      <xdr:spPr>
        <a:xfrm>
          <a:off x="4067175" y="1133475"/>
          <a:ext cx="600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10</a:t>
          </a:r>
        </a:p>
      </xdr:txBody>
    </xdr:sp>
    <xdr:clientData/>
  </xdr:twoCellAnchor>
  <xdr:twoCellAnchor>
    <xdr:from>
      <xdr:col>61</xdr:col>
      <xdr:colOff>0</xdr:colOff>
      <xdr:row>25</xdr:row>
      <xdr:rowOff>0</xdr:rowOff>
    </xdr:from>
    <xdr:to>
      <xdr:col>70</xdr:col>
      <xdr:colOff>0</xdr:colOff>
      <xdr:row>28</xdr:row>
      <xdr:rowOff>0</xdr:rowOff>
    </xdr:to>
    <xdr:sp fLocksText="0">
      <xdr:nvSpPr>
        <xdr:cNvPr id="6" name="YLCL"/>
        <xdr:cNvSpPr txBox="1">
          <a:spLocks noChangeArrowheads="1"/>
        </xdr:cNvSpPr>
      </xdr:nvSpPr>
      <xdr:spPr>
        <a:xfrm>
          <a:off x="4067175" y="1666875"/>
          <a:ext cx="600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a:t>
          </a:r>
        </a:p>
      </xdr:txBody>
    </xdr:sp>
    <xdr:clientData/>
  </xdr:twoCellAnchor>
  <xdr:twoCellAnchor>
    <xdr:from>
      <xdr:col>28</xdr:col>
      <xdr:colOff>0</xdr:colOff>
      <xdr:row>28</xdr:row>
      <xdr:rowOff>0</xdr:rowOff>
    </xdr:from>
    <xdr:to>
      <xdr:col>36</xdr:col>
      <xdr:colOff>0</xdr:colOff>
      <xdr:row>31</xdr:row>
      <xdr:rowOff>0</xdr:rowOff>
    </xdr:to>
    <xdr:sp>
      <xdr:nvSpPr>
        <xdr:cNvPr id="7" name="lamic"/>
        <xdr:cNvSpPr txBox="1">
          <a:spLocks noChangeArrowheads="1"/>
        </xdr:cNvSpPr>
      </xdr:nvSpPr>
      <xdr:spPr>
        <a:xfrm>
          <a:off x="1866900" y="1866900"/>
          <a:ext cx="5334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5:D13"/>
  <sheetViews>
    <sheetView workbookViewId="0" topLeftCell="A1">
      <selection activeCell="B8" sqref="B8"/>
    </sheetView>
  </sheetViews>
  <sheetFormatPr defaultColWidth="9.140625" defaultRowHeight="12.75"/>
  <sheetData>
    <row r="5" spans="1:2" ht="12.75">
      <c r="A5" t="s">
        <v>13</v>
      </c>
      <c r="B5">
        <v>5</v>
      </c>
    </row>
    <row r="6" spans="1:4" ht="12.75">
      <c r="A6" t="s">
        <v>14</v>
      </c>
      <c r="B6">
        <v>8</v>
      </c>
      <c r="C6" t="s">
        <v>16</v>
      </c>
      <c r="D6">
        <f>(B6-B5)/(LN(B6)-LN(B5))</f>
        <v>6.382929435703331</v>
      </c>
    </row>
    <row r="7" spans="1:4" ht="12.75">
      <c r="A7" t="s">
        <v>15</v>
      </c>
      <c r="B7">
        <v>4</v>
      </c>
      <c r="C7" t="s">
        <v>17</v>
      </c>
      <c r="D7">
        <f>(B7-B5)/(LN(B7)-LN(B5))</f>
        <v>4.481420117724551</v>
      </c>
    </row>
    <row r="9" spans="1:2" ht="12.75">
      <c r="A9" t="s">
        <v>0</v>
      </c>
      <c r="B9">
        <v>10</v>
      </c>
    </row>
    <row r="10" spans="1:2" ht="12.75">
      <c r="A10" t="s">
        <v>1</v>
      </c>
      <c r="B10">
        <v>-20</v>
      </c>
    </row>
    <row r="12" spans="1:2" ht="12.75">
      <c r="A12" t="s">
        <v>2</v>
      </c>
      <c r="B12">
        <v>10</v>
      </c>
    </row>
    <row r="13" spans="1:2" ht="12.75">
      <c r="A13" t="s">
        <v>3</v>
      </c>
      <c r="B13">
        <v>0</v>
      </c>
    </row>
  </sheetData>
  <printOptions gridLines="1"/>
  <pageMargins left="0.75" right="0.75" top="1" bottom="1" header="0.5" footer="0.5"/>
  <pageSetup orientation="portrait" paperSize="9"/>
  <headerFooter alignWithMargins="0">
    <oddHeader>&amp;C&amp;A</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3:C225"/>
  <sheetViews>
    <sheetView workbookViewId="0" topLeftCell="A1">
      <pane ySplit="3" topLeftCell="BM86" activePane="bottomLeft" state="frozen"/>
      <selection pane="topLeft" activeCell="A1" sqref="A1"/>
      <selection pane="bottomLeft" activeCell="B53" sqref="B53:B109"/>
    </sheetView>
  </sheetViews>
  <sheetFormatPr defaultColWidth="9.140625" defaultRowHeight="12.75"/>
  <sheetData>
    <row r="3" spans="1:3" ht="12.75">
      <c r="A3" t="s">
        <v>4</v>
      </c>
      <c r="B3" t="s">
        <v>5</v>
      </c>
      <c r="C3" t="s">
        <v>6</v>
      </c>
    </row>
    <row r="4" spans="1:3" ht="12.75">
      <c r="A4" s="1">
        <v>1</v>
      </c>
      <c r="B4">
        <v>5</v>
      </c>
      <c r="C4">
        <f>IF(AND(B4&lt;&gt;"",OR(B4&gt;=parameters!$B$12,B4&lt;parameters!$B$13,calcs!G7&gt;calcs!I7,calcs!H7&lt;calcs!J7)),"hot","")</f>
      </c>
    </row>
    <row r="5" spans="1:3" ht="12.75">
      <c r="A5" s="1">
        <v>2</v>
      </c>
      <c r="B5">
        <v>5</v>
      </c>
      <c r="C5">
        <f>IF(AND(B5&lt;&gt;"",OR(B5&gt;=parameters!$B$12,B5&lt;parameters!$B$13,calcs!G8&gt;calcs!I8,calcs!H8&lt;calcs!J8)),"hot","")</f>
      </c>
    </row>
    <row r="6" spans="1:3" ht="12.75">
      <c r="A6" s="1">
        <v>3</v>
      </c>
      <c r="B6">
        <v>1</v>
      </c>
      <c r="C6">
        <f>IF(AND(B6&lt;&gt;"",OR(B6&gt;=parameters!$B$12,B6&lt;parameters!$B$13,calcs!G9&gt;calcs!I9,calcs!H9&lt;calcs!J9)),"hot","")</f>
      </c>
    </row>
    <row r="7" spans="1:3" ht="12.75">
      <c r="A7" s="1">
        <v>4</v>
      </c>
      <c r="B7">
        <v>6</v>
      </c>
      <c r="C7">
        <f>IF(AND(B7&lt;&gt;"",OR(B7&gt;=parameters!$B$12,B7&lt;parameters!$B$13,calcs!G10&gt;calcs!I10,calcs!H10&lt;calcs!J10)),"hot","")</f>
      </c>
    </row>
    <row r="8" spans="1:3" ht="12.75">
      <c r="A8" s="1">
        <v>5</v>
      </c>
      <c r="B8">
        <v>6</v>
      </c>
      <c r="C8">
        <f>IF(AND(B8&lt;&gt;"",OR(B8&gt;=parameters!$B$12,B8&lt;parameters!$B$13,calcs!G11&gt;calcs!I11,calcs!H11&lt;calcs!J11)),"hot","")</f>
      </c>
    </row>
    <row r="9" spans="1:3" ht="12.75">
      <c r="A9" s="1">
        <v>6</v>
      </c>
      <c r="B9">
        <v>1</v>
      </c>
      <c r="C9">
        <f>IF(AND(B9&lt;&gt;"",OR(B9&gt;=parameters!$B$12,B9&lt;parameters!$B$13,calcs!G12&gt;calcs!I12,calcs!H12&lt;calcs!J12)),"hot","")</f>
      </c>
    </row>
    <row r="10" spans="1:3" ht="12.75">
      <c r="A10" s="1">
        <v>7</v>
      </c>
      <c r="B10">
        <v>2</v>
      </c>
      <c r="C10">
        <f>IF(AND(B10&lt;&gt;"",OR(B10&gt;=parameters!$B$12,B10&lt;parameters!$B$13,calcs!G13&gt;calcs!I13,calcs!H13&lt;calcs!J13)),"hot","")</f>
      </c>
    </row>
    <row r="11" spans="1:3" ht="12.75">
      <c r="A11" s="1">
        <v>8</v>
      </c>
      <c r="B11">
        <v>8</v>
      </c>
      <c r="C11">
        <f>IF(AND(B11&lt;&gt;"",OR(B11&gt;=parameters!$B$12,B11&lt;parameters!$B$13,calcs!G14&gt;calcs!I14,calcs!H14&lt;calcs!J14)),"hot","")</f>
      </c>
    </row>
    <row r="12" spans="1:3" ht="12.75">
      <c r="A12" s="1">
        <v>9</v>
      </c>
      <c r="B12">
        <v>8</v>
      </c>
      <c r="C12">
        <f>IF(AND(B12&lt;&gt;"",OR(B12&gt;=parameters!$B$12,B12&lt;parameters!$B$13,calcs!G15&gt;calcs!I15,calcs!H15&lt;calcs!J15)),"hot","")</f>
      </c>
    </row>
    <row r="13" spans="1:3" ht="12.75">
      <c r="A13" s="1">
        <v>10</v>
      </c>
      <c r="B13">
        <v>5</v>
      </c>
      <c r="C13">
        <f>IF(AND(B13&lt;&gt;"",OR(B13&gt;=parameters!$B$12,B13&lt;parameters!$B$13,calcs!G16&gt;calcs!I16,calcs!H16&lt;calcs!J16)),"hot","")</f>
      </c>
    </row>
    <row r="14" spans="1:3" ht="12.75">
      <c r="A14" s="1">
        <v>11</v>
      </c>
      <c r="B14">
        <v>6</v>
      </c>
      <c r="C14">
        <f>IF(AND(B14&lt;&gt;"",OR(B14&gt;=parameters!$B$12,B14&lt;parameters!$B$13,calcs!G17&gt;calcs!I17,calcs!H17&lt;calcs!J17)),"hot","")</f>
      </c>
    </row>
    <row r="15" spans="1:3" ht="12.75">
      <c r="A15" s="1">
        <v>12</v>
      </c>
      <c r="B15">
        <v>4</v>
      </c>
      <c r="C15">
        <f>IF(AND(B15&lt;&gt;"",OR(B15&gt;=parameters!$B$12,B15&lt;parameters!$B$13,calcs!G18&gt;calcs!I18,calcs!H18&lt;calcs!J18)),"hot","")</f>
      </c>
    </row>
    <row r="16" spans="1:3" ht="12.75">
      <c r="A16" s="1">
        <v>13</v>
      </c>
      <c r="B16">
        <v>6</v>
      </c>
      <c r="C16">
        <f>IF(AND(B16&lt;&gt;"",OR(B16&gt;=parameters!$B$12,B16&lt;parameters!$B$13,calcs!G19&gt;calcs!I19,calcs!H19&lt;calcs!J19)),"hot","")</f>
      </c>
    </row>
    <row r="17" spans="1:3" ht="12.75">
      <c r="A17" s="1">
        <v>14</v>
      </c>
      <c r="B17">
        <v>3</v>
      </c>
      <c r="C17">
        <f>IF(AND(B17&lt;&gt;"",OR(B17&gt;=parameters!$B$12,B17&lt;parameters!$B$13,calcs!G20&gt;calcs!I20,calcs!H20&lt;calcs!J20)),"hot","")</f>
      </c>
    </row>
    <row r="18" spans="1:3" ht="12.75">
      <c r="A18" s="1">
        <v>15</v>
      </c>
      <c r="B18">
        <v>5</v>
      </c>
      <c r="C18">
        <f>IF(AND(B18&lt;&gt;"",OR(B18&gt;=parameters!$B$12,B18&lt;parameters!$B$13,calcs!G21&gt;calcs!I21,calcs!H21&lt;calcs!J21)),"hot","")</f>
      </c>
    </row>
    <row r="19" spans="1:3" ht="12.75">
      <c r="A19" s="1">
        <v>16</v>
      </c>
      <c r="B19">
        <v>2</v>
      </c>
      <c r="C19">
        <f>IF(AND(B19&lt;&gt;"",OR(B19&gt;=parameters!$B$12,B19&lt;parameters!$B$13,calcs!G22&gt;calcs!I22,calcs!H22&lt;calcs!J22)),"hot","")</f>
      </c>
    </row>
    <row r="20" spans="1:3" ht="12.75">
      <c r="A20" s="1">
        <v>17</v>
      </c>
      <c r="B20">
        <v>4</v>
      </c>
      <c r="C20">
        <f>IF(AND(B20&lt;&gt;"",OR(B20&gt;=parameters!$B$12,B20&lt;parameters!$B$13,calcs!G23&gt;calcs!I23,calcs!H23&lt;calcs!J23)),"hot","")</f>
      </c>
    </row>
    <row r="21" spans="1:3" ht="12.75">
      <c r="A21" s="1">
        <v>18</v>
      </c>
      <c r="B21">
        <v>7</v>
      </c>
      <c r="C21">
        <f>IF(AND(B21&lt;&gt;"",OR(B21&gt;=parameters!$B$12,B21&lt;parameters!$B$13,calcs!G24&gt;calcs!I24,calcs!H24&lt;calcs!J24)),"hot","")</f>
      </c>
    </row>
    <row r="22" spans="1:3" ht="12.75">
      <c r="A22" s="1">
        <v>19</v>
      </c>
      <c r="B22">
        <v>4</v>
      </c>
      <c r="C22">
        <f>IF(AND(B22&lt;&gt;"",OR(B22&gt;=parameters!$B$12,B22&lt;parameters!$B$13,calcs!G25&gt;calcs!I25,calcs!H25&lt;calcs!J25)),"hot","")</f>
      </c>
    </row>
    <row r="23" spans="1:3" ht="12.75">
      <c r="A23" s="1">
        <v>20</v>
      </c>
      <c r="B23">
        <v>5</v>
      </c>
      <c r="C23">
        <f>IF(AND(B23&lt;&gt;"",OR(B23&gt;=parameters!$B$12,B23&lt;parameters!$B$13,calcs!G26&gt;calcs!I26,calcs!H26&lt;calcs!J26)),"hot","")</f>
      </c>
    </row>
    <row r="24" spans="1:3" ht="12.75">
      <c r="A24" s="1">
        <v>21</v>
      </c>
      <c r="B24">
        <v>8</v>
      </c>
      <c r="C24">
        <f>IF(AND(B24&lt;&gt;"",OR(B24&gt;=parameters!$B$12,B24&lt;parameters!$B$13,calcs!G27&gt;calcs!I27,calcs!H27&lt;calcs!J27)),"hot","")</f>
      </c>
    </row>
    <row r="25" spans="1:3" ht="12.75">
      <c r="A25" s="1">
        <v>22</v>
      </c>
      <c r="B25">
        <v>6</v>
      </c>
      <c r="C25">
        <f>IF(AND(B25&lt;&gt;"",OR(B25&gt;=parameters!$B$12,B25&lt;parameters!$B$13,calcs!G28&gt;calcs!I28,calcs!H28&lt;calcs!J28)),"hot","")</f>
      </c>
    </row>
    <row r="26" spans="1:3" ht="12.75">
      <c r="A26" s="1">
        <v>23</v>
      </c>
      <c r="B26">
        <v>5</v>
      </c>
      <c r="C26">
        <f>IF(AND(B26&lt;&gt;"",OR(B26&gt;=parameters!$B$12,B26&lt;parameters!$B$13,calcs!G29&gt;calcs!I29,calcs!H29&lt;calcs!J29)),"hot","")</f>
      </c>
    </row>
    <row r="27" spans="1:3" ht="12.75">
      <c r="A27" s="1">
        <v>24</v>
      </c>
      <c r="B27">
        <v>3</v>
      </c>
      <c r="C27">
        <f>IF(AND(B27&lt;&gt;"",OR(B27&gt;=parameters!$B$12,B27&lt;parameters!$B$13,calcs!G30&gt;calcs!I30,calcs!H30&lt;calcs!J30)),"hot","")</f>
      </c>
    </row>
    <row r="28" spans="1:3" ht="12.75">
      <c r="A28" s="1">
        <v>25</v>
      </c>
      <c r="B28">
        <v>4</v>
      </c>
      <c r="C28">
        <f>IF(AND(B28&lt;&gt;"",OR(B28&gt;=parameters!$B$12,B28&lt;parameters!$B$13,calcs!G31&gt;calcs!I31,calcs!H31&lt;calcs!J31)),"hot","")</f>
      </c>
    </row>
    <row r="29" spans="1:3" ht="12.75">
      <c r="A29" s="1">
        <v>26</v>
      </c>
      <c r="B29">
        <v>7</v>
      </c>
      <c r="C29">
        <f>IF(AND(B29&lt;&gt;"",OR(B29&gt;=parameters!$B$12,B29&lt;parameters!$B$13,calcs!G32&gt;calcs!I32,calcs!H32&lt;calcs!J32)),"hot","")</f>
      </c>
    </row>
    <row r="30" spans="1:3" ht="12.75">
      <c r="A30" s="1">
        <v>27</v>
      </c>
      <c r="B30">
        <v>5</v>
      </c>
      <c r="C30">
        <f>IF(AND(B30&lt;&gt;"",OR(B30&gt;=parameters!$B$12,B30&lt;parameters!$B$13,calcs!G33&gt;calcs!I33,calcs!H33&lt;calcs!J33)),"hot","")</f>
      </c>
    </row>
    <row r="31" spans="1:3" ht="12.75">
      <c r="A31" s="1">
        <v>28</v>
      </c>
      <c r="B31">
        <v>2</v>
      </c>
      <c r="C31">
        <f>IF(AND(B31&lt;&gt;"",OR(B31&gt;=parameters!$B$12,B31&lt;parameters!$B$13,calcs!G34&gt;calcs!I34,calcs!H34&lt;calcs!J34)),"hot","")</f>
      </c>
    </row>
    <row r="32" spans="1:3" ht="12.75">
      <c r="A32" s="1">
        <v>29</v>
      </c>
      <c r="B32">
        <v>4</v>
      </c>
      <c r="C32">
        <f>IF(AND(B32&lt;&gt;"",OR(B32&gt;=parameters!$B$12,B32&lt;parameters!$B$13,calcs!G35&gt;calcs!I35,calcs!H35&lt;calcs!J35)),"hot","")</f>
      </c>
    </row>
    <row r="33" spans="1:3" ht="12.75">
      <c r="A33" s="1">
        <v>30</v>
      </c>
      <c r="B33">
        <v>3</v>
      </c>
      <c r="C33">
        <f>IF(AND(B33&lt;&gt;"",OR(B33&gt;=parameters!$B$12,B33&lt;parameters!$B$13,calcs!G36&gt;calcs!I36,calcs!H36&lt;calcs!J36)),"hot","")</f>
      </c>
    </row>
    <row r="34" spans="1:3" ht="12.75">
      <c r="A34" s="1">
        <v>31</v>
      </c>
      <c r="B34">
        <v>2</v>
      </c>
      <c r="C34">
        <f>IF(AND(B34&lt;&gt;"",OR(B34&gt;=parameters!$B$12,B34&lt;parameters!$B$13,calcs!G37&gt;calcs!I37,calcs!H37&lt;calcs!J37)),"hot","")</f>
      </c>
    </row>
    <row r="35" spans="1:3" ht="12.75">
      <c r="A35" s="1">
        <v>32</v>
      </c>
      <c r="B35">
        <v>9</v>
      </c>
      <c r="C35">
        <f>IF(AND(B35&lt;&gt;"",OR(B35&gt;=parameters!$B$12,B35&lt;parameters!$B$13,calcs!G38&gt;calcs!I38,calcs!H38&lt;calcs!J38)),"hot","")</f>
      </c>
    </row>
    <row r="36" spans="1:3" ht="12.75">
      <c r="A36" s="1">
        <v>33</v>
      </c>
      <c r="B36">
        <v>5</v>
      </c>
      <c r="C36">
        <f>IF(AND(B36&lt;&gt;"",OR(B36&gt;=parameters!$B$12,B36&lt;parameters!$B$13,calcs!G39&gt;calcs!I39,calcs!H39&lt;calcs!J39)),"hot","")</f>
      </c>
    </row>
    <row r="37" spans="1:3" ht="12.75">
      <c r="A37" s="1">
        <v>34</v>
      </c>
      <c r="B37">
        <v>2</v>
      </c>
      <c r="C37">
        <f>IF(AND(B37&lt;&gt;"",OR(B37&gt;=parameters!$B$12,B37&lt;parameters!$B$13,calcs!G40&gt;calcs!I40,calcs!H40&lt;calcs!J40)),"hot","")</f>
      </c>
    </row>
    <row r="38" spans="1:3" ht="12.75">
      <c r="A38" s="1">
        <v>35</v>
      </c>
      <c r="B38">
        <v>6</v>
      </c>
      <c r="C38">
        <f>IF(AND(B38&lt;&gt;"",OR(B38&gt;=parameters!$B$12,B38&lt;parameters!$B$13,calcs!G41&gt;calcs!I41,calcs!H41&lt;calcs!J41)),"hot","")</f>
      </c>
    </row>
    <row r="39" spans="1:3" ht="12.75">
      <c r="A39" s="1">
        <v>36</v>
      </c>
      <c r="B39">
        <v>11</v>
      </c>
      <c r="C39" t="str">
        <f>IF(AND(B39&lt;&gt;"",OR(B39&gt;=parameters!$B$12,B39&lt;parameters!$B$13,calcs!G42&gt;calcs!I42,calcs!H42&lt;calcs!J42)),"hot","")</f>
        <v>hot</v>
      </c>
    </row>
    <row r="40" spans="1:3" ht="12.75">
      <c r="A40" s="1">
        <v>37</v>
      </c>
      <c r="B40">
        <v>4</v>
      </c>
      <c r="C40">
        <f>IF(AND(B40&lt;&gt;"",OR(B40&gt;=parameters!$B$12,B40&lt;parameters!$B$13,calcs!G43&gt;calcs!I43,calcs!H43&lt;calcs!J43)),"hot","")</f>
      </c>
    </row>
    <row r="41" spans="1:3" ht="12.75">
      <c r="A41" s="1">
        <v>38</v>
      </c>
      <c r="B41">
        <v>5</v>
      </c>
      <c r="C41">
        <f>IF(AND(B41&lt;&gt;"",OR(B41&gt;=parameters!$B$12,B41&lt;parameters!$B$13,calcs!G44&gt;calcs!I44,calcs!H44&lt;calcs!J44)),"hot","")</f>
      </c>
    </row>
    <row r="42" spans="1:3" ht="12.75">
      <c r="A42" s="1">
        <v>39</v>
      </c>
      <c r="B42">
        <v>3</v>
      </c>
      <c r="C42">
        <f>IF(AND(B42&lt;&gt;"",OR(B42&gt;=parameters!$B$12,B42&lt;parameters!$B$13,calcs!G45&gt;calcs!I45,calcs!H45&lt;calcs!J45)),"hot","")</f>
      </c>
    </row>
    <row r="43" spans="1:3" ht="12.75">
      <c r="A43" s="1">
        <v>40</v>
      </c>
      <c r="B43">
        <v>6</v>
      </c>
      <c r="C43">
        <f>IF(AND(B43&lt;&gt;"",OR(B43&gt;=parameters!$B$12,B43&lt;parameters!$B$13,calcs!G46&gt;calcs!I46,calcs!H46&lt;calcs!J46)),"hot","")</f>
      </c>
    </row>
    <row r="44" spans="1:3" ht="12.75">
      <c r="A44" s="1">
        <v>41</v>
      </c>
      <c r="B44">
        <v>8</v>
      </c>
      <c r="C44">
        <f>IF(AND(B44&lt;&gt;"",OR(B44&gt;=parameters!$B$12,B44&lt;parameters!$B$13,calcs!G47&gt;calcs!I47,calcs!H47&lt;calcs!J47)),"hot","")</f>
      </c>
    </row>
    <row r="45" spans="1:3" ht="12.75">
      <c r="A45" s="1">
        <v>42</v>
      </c>
      <c r="B45">
        <v>6</v>
      </c>
      <c r="C45">
        <f>IF(AND(B45&lt;&gt;"",OR(B45&gt;=parameters!$B$12,B45&lt;parameters!$B$13,calcs!G48&gt;calcs!I48,calcs!H48&lt;calcs!J48)),"hot","")</f>
      </c>
    </row>
    <row r="46" spans="1:3" ht="12.75">
      <c r="A46" s="1">
        <v>43</v>
      </c>
      <c r="B46">
        <v>3</v>
      </c>
      <c r="C46">
        <f>IF(AND(B46&lt;&gt;"",OR(B46&gt;=parameters!$B$12,B46&lt;parameters!$B$13,calcs!G49&gt;calcs!I49,calcs!H49&lt;calcs!J49)),"hot","")</f>
      </c>
    </row>
    <row r="47" spans="1:3" ht="12.75">
      <c r="A47" s="1">
        <v>44</v>
      </c>
      <c r="B47">
        <v>10</v>
      </c>
      <c r="C47" t="str">
        <f>IF(AND(B47&lt;&gt;"",OR(B47&gt;=parameters!$B$12,B47&lt;parameters!$B$13,calcs!G50&gt;calcs!I50,calcs!H50&lt;calcs!J50)),"hot","")</f>
        <v>hot</v>
      </c>
    </row>
    <row r="48" spans="1:3" ht="12.75">
      <c r="A48" s="1">
        <v>45</v>
      </c>
      <c r="B48">
        <v>4</v>
      </c>
      <c r="C48">
        <f>IF(AND(B48&lt;&gt;"",OR(B48&gt;=parameters!$B$12,B48&lt;parameters!$B$13,calcs!G51&gt;calcs!I51,calcs!H51&lt;calcs!J51)),"hot","")</f>
      </c>
    </row>
    <row r="49" spans="1:3" ht="12.75">
      <c r="A49" s="1">
        <v>46</v>
      </c>
      <c r="B49">
        <v>2</v>
      </c>
      <c r="C49">
        <f>IF(AND(B49&lt;&gt;"",OR(B49&gt;=parameters!$B$12,B49&lt;parameters!$B$13,calcs!G52&gt;calcs!I52,calcs!H52&lt;calcs!J52)),"hot","")</f>
      </c>
    </row>
    <row r="50" spans="1:3" ht="12.75">
      <c r="A50" s="1">
        <v>47</v>
      </c>
      <c r="B50">
        <v>3</v>
      </c>
      <c r="C50">
        <f>IF(AND(B50&lt;&gt;"",OR(B50&gt;=parameters!$B$12,B50&lt;parameters!$B$13,calcs!G53&gt;calcs!I53,calcs!H53&lt;calcs!J53)),"hot","")</f>
      </c>
    </row>
    <row r="51" spans="1:3" ht="12.75">
      <c r="A51" s="1">
        <v>48</v>
      </c>
      <c r="B51">
        <v>5</v>
      </c>
      <c r="C51">
        <f>IF(AND(B51&lt;&gt;"",OR(B51&gt;=parameters!$B$12,B51&lt;parameters!$B$13,calcs!G54&gt;calcs!I54,calcs!H54&lt;calcs!J54)),"hot","")</f>
      </c>
    </row>
    <row r="52" spans="1:3" ht="12.75">
      <c r="A52" s="1">
        <v>49</v>
      </c>
      <c r="B52">
        <v>3</v>
      </c>
      <c r="C52">
        <f>IF(AND(B52&lt;&gt;"",OR(B52&gt;=parameters!$B$12,B52&lt;parameters!$B$13,calcs!G55&gt;calcs!I55,calcs!H55&lt;calcs!J55)),"hot","")</f>
      </c>
    </row>
    <row r="53" spans="1:3" ht="12.75">
      <c r="A53" s="1">
        <v>50</v>
      </c>
      <c r="C53">
        <f>IF(AND(B53&lt;&gt;"",OR(B53&gt;=parameters!$B$12,B53&lt;parameters!$B$13,calcs!G56&gt;calcs!I56,calcs!H56&lt;calcs!J56)),"hot","")</f>
      </c>
    </row>
    <row r="54" spans="1:3" ht="12.75">
      <c r="A54" s="1">
        <v>51</v>
      </c>
      <c r="C54">
        <f>IF(AND(B54&lt;&gt;"",OR(B54&gt;=parameters!$B$12,B54&lt;parameters!$B$13,calcs!G57&gt;calcs!I57,calcs!H57&lt;calcs!J57)),"hot","")</f>
      </c>
    </row>
    <row r="55" spans="1:3" ht="12.75">
      <c r="A55" s="1">
        <v>52</v>
      </c>
      <c r="C55">
        <f>IF(AND(B55&lt;&gt;"",OR(B55&gt;=parameters!$B$12,B55&lt;parameters!$B$13,calcs!G58&gt;calcs!I58,calcs!H58&lt;calcs!J58)),"hot","")</f>
      </c>
    </row>
    <row r="56" spans="1:3" ht="12.75">
      <c r="A56" s="1">
        <v>53</v>
      </c>
      <c r="C56">
        <f>IF(AND(B56&lt;&gt;"",OR(B56&gt;=parameters!$B$12,B56&lt;parameters!$B$13,calcs!G59&gt;calcs!I59,calcs!H59&lt;calcs!J59)),"hot","")</f>
      </c>
    </row>
    <row r="57" spans="1:3" ht="12.75">
      <c r="A57" s="1">
        <v>54</v>
      </c>
      <c r="C57">
        <f>IF(AND(B57&lt;&gt;"",OR(B57&gt;=parameters!$B$12,B57&lt;parameters!$B$13,calcs!G60&gt;calcs!I60,calcs!H60&lt;calcs!J60)),"hot","")</f>
      </c>
    </row>
    <row r="58" spans="1:3" ht="12.75">
      <c r="A58" s="1">
        <v>55</v>
      </c>
      <c r="C58">
        <f>IF(AND(B58&lt;&gt;"",OR(B58&gt;=parameters!$B$12,B58&lt;parameters!$B$13,calcs!G61&gt;calcs!I61,calcs!H61&lt;calcs!J61)),"hot","")</f>
      </c>
    </row>
    <row r="59" spans="1:3" ht="12.75">
      <c r="A59" s="1">
        <v>56</v>
      </c>
      <c r="C59">
        <f>IF(AND(B59&lt;&gt;"",OR(B59&gt;=parameters!$B$12,B59&lt;parameters!$B$13,calcs!G62&gt;calcs!I62,calcs!H62&lt;calcs!J62)),"hot","")</f>
      </c>
    </row>
    <row r="60" spans="1:3" ht="12.75">
      <c r="A60" s="1">
        <v>57</v>
      </c>
      <c r="C60">
        <f>IF(AND(B60&lt;&gt;"",OR(B60&gt;=parameters!$B$12,B60&lt;parameters!$B$13,calcs!G63&gt;calcs!I63,calcs!H63&lt;calcs!J63)),"hot","")</f>
      </c>
    </row>
    <row r="61" spans="1:3" ht="12.75">
      <c r="A61" s="1">
        <v>58</v>
      </c>
      <c r="C61">
        <f>IF(AND(B61&lt;&gt;"",OR(B61&gt;=parameters!$B$12,B61&lt;parameters!$B$13,calcs!G64&gt;calcs!I64,calcs!H64&lt;calcs!J64)),"hot","")</f>
      </c>
    </row>
    <row r="62" spans="1:3" ht="12.75">
      <c r="A62" s="1">
        <v>59</v>
      </c>
      <c r="C62">
        <f>IF(AND(B62&lt;&gt;"",OR(B62&gt;=parameters!$B$12,B62&lt;parameters!$B$13,calcs!G65&gt;calcs!I65,calcs!H65&lt;calcs!J65)),"hot","")</f>
      </c>
    </row>
    <row r="63" spans="1:3" ht="12.75">
      <c r="A63" s="1">
        <v>60</v>
      </c>
      <c r="C63">
        <f>IF(AND(B63&lt;&gt;"",OR(B63&gt;=parameters!$B$12,B63&lt;parameters!$B$13,calcs!G66&gt;calcs!I66,calcs!H66&lt;calcs!J66)),"hot","")</f>
      </c>
    </row>
    <row r="64" spans="1:3" ht="12.75">
      <c r="A64" s="1">
        <v>61</v>
      </c>
      <c r="C64">
        <f>IF(AND(B64&lt;&gt;"",OR(B64&gt;=parameters!$B$12,B64&lt;parameters!$B$13,calcs!G67&gt;calcs!I67,calcs!H67&lt;calcs!J67)),"hot","")</f>
      </c>
    </row>
    <row r="65" spans="1:3" ht="12.75">
      <c r="A65" s="1">
        <v>62</v>
      </c>
      <c r="C65">
        <f>IF(AND(B65&lt;&gt;"",OR(B65&gt;=parameters!$B$12,B65&lt;parameters!$B$13,calcs!G68&gt;calcs!I68,calcs!H68&lt;calcs!J68)),"hot","")</f>
      </c>
    </row>
    <row r="66" spans="1:3" ht="12.75">
      <c r="A66" s="1">
        <v>63</v>
      </c>
      <c r="C66">
        <f>IF(AND(B66&lt;&gt;"",OR(B66&gt;=parameters!$B$12,B66&lt;parameters!$B$13,calcs!G69&gt;calcs!I69,calcs!H69&lt;calcs!J69)),"hot","")</f>
      </c>
    </row>
    <row r="67" spans="1:3" ht="12.75">
      <c r="A67" s="1">
        <v>64</v>
      </c>
      <c r="C67">
        <f>IF(AND(B67&lt;&gt;"",OR(B67&gt;=parameters!$B$12,B67&lt;parameters!$B$13,calcs!G70&gt;calcs!I70,calcs!H70&lt;calcs!J70)),"hot","")</f>
      </c>
    </row>
    <row r="68" spans="1:3" ht="12.75">
      <c r="A68" s="1">
        <v>65</v>
      </c>
      <c r="C68">
        <f>IF(AND(B68&lt;&gt;"",OR(B68&gt;=parameters!$B$12,B68&lt;parameters!$B$13,calcs!G71&gt;calcs!I71,calcs!H71&lt;calcs!J71)),"hot","")</f>
      </c>
    </row>
    <row r="69" spans="1:3" ht="12.75">
      <c r="A69" s="1">
        <v>66</v>
      </c>
      <c r="C69">
        <f>IF(AND(B69&lt;&gt;"",OR(B69&gt;=parameters!$B$12,B69&lt;parameters!$B$13,calcs!G72&gt;calcs!I72,calcs!H72&lt;calcs!J72)),"hot","")</f>
      </c>
    </row>
    <row r="70" spans="1:3" ht="12.75">
      <c r="A70" s="1">
        <v>67</v>
      </c>
      <c r="C70">
        <f>IF(AND(B70&lt;&gt;"",OR(B70&gt;=parameters!$B$12,B70&lt;parameters!$B$13,calcs!G73&gt;calcs!I73,calcs!H73&lt;calcs!J73)),"hot","")</f>
      </c>
    </row>
    <row r="71" spans="1:3" ht="12.75">
      <c r="A71" s="1">
        <v>68</v>
      </c>
      <c r="C71">
        <f>IF(AND(B71&lt;&gt;"",OR(B71&gt;=parameters!$B$12,B71&lt;parameters!$B$13,calcs!G74&gt;calcs!I74,calcs!H74&lt;calcs!J74)),"hot","")</f>
      </c>
    </row>
    <row r="72" spans="1:3" ht="12.75">
      <c r="A72" s="1">
        <v>69</v>
      </c>
      <c r="C72">
        <f>IF(AND(B72&lt;&gt;"",OR(B72&gt;=parameters!$B$12,B72&lt;parameters!$B$13,calcs!G75&gt;calcs!I75,calcs!H75&lt;calcs!J75)),"hot","")</f>
      </c>
    </row>
    <row r="73" spans="1:3" ht="12.75">
      <c r="A73" s="1">
        <v>70</v>
      </c>
      <c r="C73">
        <f>IF(AND(B73&lt;&gt;"",OR(B73&gt;=parameters!$B$12,B73&lt;parameters!$B$13,calcs!G76&gt;calcs!I76,calcs!H76&lt;calcs!J76)),"hot","")</f>
      </c>
    </row>
    <row r="74" spans="1:3" ht="12.75">
      <c r="A74" s="1">
        <v>71</v>
      </c>
      <c r="C74">
        <f>IF(AND(B74&lt;&gt;"",OR(B74&gt;=parameters!$B$12,B74&lt;parameters!$B$13,calcs!G77&gt;calcs!I77,calcs!H77&lt;calcs!J77)),"hot","")</f>
      </c>
    </row>
    <row r="75" spans="1:3" ht="12.75">
      <c r="A75" s="1">
        <v>72</v>
      </c>
      <c r="C75">
        <f>IF(AND(B75&lt;&gt;"",OR(B75&gt;=parameters!$B$12,B75&lt;parameters!$B$13,calcs!G78&gt;calcs!I78,calcs!H78&lt;calcs!J78)),"hot","")</f>
      </c>
    </row>
    <row r="76" spans="1:3" ht="12.75">
      <c r="A76" s="1">
        <v>73</v>
      </c>
      <c r="C76">
        <f>IF(AND(B76&lt;&gt;"",OR(B76&gt;=parameters!$B$12,B76&lt;parameters!$B$13,calcs!G79&gt;calcs!I79,calcs!H79&lt;calcs!J79)),"hot","")</f>
      </c>
    </row>
    <row r="77" spans="1:3" ht="12.75">
      <c r="A77" s="1">
        <v>74</v>
      </c>
      <c r="C77">
        <f>IF(AND(B77&lt;&gt;"",OR(B77&gt;=parameters!$B$12,B77&lt;parameters!$B$13,calcs!G80&gt;calcs!I80,calcs!H80&lt;calcs!J80)),"hot","")</f>
      </c>
    </row>
    <row r="78" spans="1:3" ht="12.75">
      <c r="A78" s="1">
        <v>75</v>
      </c>
      <c r="C78">
        <f>IF(AND(B78&lt;&gt;"",OR(B78&gt;=parameters!$B$12,B78&lt;parameters!$B$13,calcs!G81&gt;calcs!I81,calcs!H81&lt;calcs!J81)),"hot","")</f>
      </c>
    </row>
    <row r="79" spans="1:3" ht="12.75">
      <c r="A79" s="1">
        <v>76</v>
      </c>
      <c r="C79">
        <f>IF(AND(B79&lt;&gt;"",OR(B79&gt;=parameters!$B$12,B79&lt;parameters!$B$13,calcs!G82&gt;calcs!I82,calcs!H82&lt;calcs!J82)),"hot","")</f>
      </c>
    </row>
    <row r="80" spans="1:3" ht="12.75">
      <c r="A80" s="1">
        <v>77</v>
      </c>
      <c r="C80">
        <f>IF(AND(B80&lt;&gt;"",OR(B80&gt;=parameters!$B$12,B80&lt;parameters!$B$13,calcs!G83&gt;calcs!I83,calcs!H83&lt;calcs!J83)),"hot","")</f>
      </c>
    </row>
    <row r="81" spans="1:3" ht="12.75">
      <c r="A81" s="1">
        <v>78</v>
      </c>
      <c r="C81">
        <f>IF(AND(B81&lt;&gt;"",OR(B81&gt;=parameters!$B$12,B81&lt;parameters!$B$13,calcs!G84&gt;calcs!I84,calcs!H84&lt;calcs!J84)),"hot","")</f>
      </c>
    </row>
    <row r="82" spans="1:3" ht="12.75">
      <c r="A82" s="1">
        <v>79</v>
      </c>
      <c r="C82">
        <f>IF(AND(B82&lt;&gt;"",OR(B82&gt;=parameters!$B$12,B82&lt;parameters!$B$13,calcs!G85&gt;calcs!I85,calcs!H85&lt;calcs!J85)),"hot","")</f>
      </c>
    </row>
    <row r="83" spans="1:3" ht="12.75">
      <c r="A83" s="1">
        <v>80</v>
      </c>
      <c r="C83">
        <f>IF(AND(B83&lt;&gt;"",OR(B83&gt;=parameters!$B$12,B83&lt;parameters!$B$13,calcs!G86&gt;calcs!I86,calcs!H86&lt;calcs!J86)),"hot","")</f>
      </c>
    </row>
    <row r="84" spans="1:3" ht="12.75">
      <c r="A84" s="1">
        <v>81</v>
      </c>
      <c r="C84">
        <f>IF(AND(B84&lt;&gt;"",OR(B84&gt;=parameters!$B$12,B84&lt;parameters!$B$13,calcs!G87&gt;calcs!I87,calcs!H87&lt;calcs!J87)),"hot","")</f>
      </c>
    </row>
    <row r="85" spans="1:3" ht="12.75">
      <c r="A85" s="1">
        <v>82</v>
      </c>
      <c r="C85">
        <f>IF(AND(B85&lt;&gt;"",OR(B85&gt;=parameters!$B$12,B85&lt;parameters!$B$13,calcs!G88&gt;calcs!I88,calcs!H88&lt;calcs!J88)),"hot","")</f>
      </c>
    </row>
    <row r="86" spans="1:3" ht="12.75">
      <c r="A86" s="1">
        <v>83</v>
      </c>
      <c r="C86">
        <f>IF(AND(B86&lt;&gt;"",OR(B86&gt;=parameters!$B$12,B86&lt;parameters!$B$13,calcs!G89&gt;calcs!I89,calcs!H89&lt;calcs!J89)),"hot","")</f>
      </c>
    </row>
    <row r="87" spans="1:3" ht="12.75">
      <c r="A87" s="1">
        <v>84</v>
      </c>
      <c r="C87">
        <f>IF(AND(B87&lt;&gt;"",OR(B87&gt;=parameters!$B$12,B87&lt;parameters!$B$13,calcs!G90&gt;calcs!I90,calcs!H90&lt;calcs!J90)),"hot","")</f>
      </c>
    </row>
    <row r="88" spans="1:3" ht="12.75">
      <c r="A88" s="1">
        <v>85</v>
      </c>
      <c r="C88">
        <f>IF(AND(B88&lt;&gt;"",OR(B88&gt;=parameters!$B$12,B88&lt;parameters!$B$13,calcs!G91&gt;calcs!I91,calcs!H91&lt;calcs!J91)),"hot","")</f>
      </c>
    </row>
    <row r="89" spans="1:3" ht="12.75">
      <c r="A89" s="1">
        <v>86</v>
      </c>
      <c r="C89">
        <f>IF(AND(B89&lt;&gt;"",OR(B89&gt;=parameters!$B$12,B89&lt;parameters!$B$13,calcs!G92&gt;calcs!I92,calcs!H92&lt;calcs!J92)),"hot","")</f>
      </c>
    </row>
    <row r="90" spans="1:3" ht="12.75">
      <c r="A90" s="1">
        <v>87</v>
      </c>
      <c r="C90">
        <f>IF(AND(B90&lt;&gt;"",OR(B90&gt;=parameters!$B$12,B90&lt;parameters!$B$13,calcs!G93&gt;calcs!I93,calcs!H93&lt;calcs!J93)),"hot","")</f>
      </c>
    </row>
    <row r="91" spans="1:3" ht="12.75">
      <c r="A91" s="1">
        <v>88</v>
      </c>
      <c r="C91">
        <f>IF(AND(B91&lt;&gt;"",OR(B91&gt;=parameters!$B$12,B91&lt;parameters!$B$13,calcs!G94&gt;calcs!I94,calcs!H94&lt;calcs!J94)),"hot","")</f>
      </c>
    </row>
    <row r="92" spans="1:3" ht="12.75">
      <c r="A92" s="1">
        <v>89</v>
      </c>
      <c r="C92">
        <f>IF(AND(B92&lt;&gt;"",OR(B92&gt;=parameters!$B$12,B92&lt;parameters!$B$13,calcs!G95&gt;calcs!I95,calcs!H95&lt;calcs!J95)),"hot","")</f>
      </c>
    </row>
    <row r="93" spans="1:3" ht="12.75">
      <c r="A93" s="1">
        <v>90</v>
      </c>
      <c r="C93">
        <f>IF(AND(B93&lt;&gt;"",OR(B93&gt;=parameters!$B$12,B93&lt;parameters!$B$13,calcs!G96&gt;calcs!I96,calcs!H96&lt;calcs!J96)),"hot","")</f>
      </c>
    </row>
    <row r="94" spans="1:3" ht="12.75">
      <c r="A94" s="1">
        <v>91</v>
      </c>
      <c r="C94">
        <f>IF(AND(B94&lt;&gt;"",OR(B94&gt;=parameters!$B$12,B94&lt;parameters!$B$13,calcs!G97&gt;calcs!I97,calcs!H97&lt;calcs!J97)),"hot","")</f>
      </c>
    </row>
    <row r="95" spans="1:3" ht="12.75">
      <c r="A95" s="1">
        <v>92</v>
      </c>
      <c r="C95">
        <f>IF(AND(B95&lt;&gt;"",OR(B95&gt;=parameters!$B$12,B95&lt;parameters!$B$13,calcs!G98&gt;calcs!I98,calcs!H98&lt;calcs!J98)),"hot","")</f>
      </c>
    </row>
    <row r="96" spans="1:3" ht="12.75">
      <c r="A96" s="1">
        <v>93</v>
      </c>
      <c r="C96">
        <f>IF(AND(B96&lt;&gt;"",OR(B96&gt;=parameters!$B$12,B96&lt;parameters!$B$13,calcs!G99&gt;calcs!I99,calcs!H99&lt;calcs!J99)),"hot","")</f>
      </c>
    </row>
    <row r="97" spans="1:3" ht="12.75">
      <c r="A97" s="1">
        <v>94</v>
      </c>
      <c r="C97">
        <f>IF(AND(B97&lt;&gt;"",OR(B97&gt;=parameters!$B$12,B97&lt;parameters!$B$13,calcs!G100&gt;calcs!I100,calcs!H100&lt;calcs!J100)),"hot","")</f>
      </c>
    </row>
    <row r="98" spans="1:3" ht="12.75">
      <c r="A98" s="1">
        <v>95</v>
      </c>
      <c r="C98">
        <f>IF(AND(B98&lt;&gt;"",OR(B98&gt;=parameters!$B$12,B98&lt;parameters!$B$13,calcs!G101&gt;calcs!I101,calcs!H101&lt;calcs!J101)),"hot","")</f>
      </c>
    </row>
    <row r="99" spans="1:3" ht="12.75">
      <c r="A99" s="1">
        <v>96</v>
      </c>
      <c r="C99">
        <f>IF(AND(B99&lt;&gt;"",OR(B99&gt;=parameters!$B$12,B99&lt;parameters!$B$13,calcs!G102&gt;calcs!I102,calcs!H102&lt;calcs!J102)),"hot","")</f>
      </c>
    </row>
    <row r="100" spans="1:3" ht="12.75">
      <c r="A100" s="1">
        <v>97</v>
      </c>
      <c r="C100">
        <f>IF(AND(B100&lt;&gt;"",OR(B100&gt;=parameters!$B$12,B100&lt;parameters!$B$13,calcs!G103&gt;calcs!I103,calcs!H103&lt;calcs!J103)),"hot","")</f>
      </c>
    </row>
    <row r="101" spans="1:3" ht="12.75">
      <c r="A101" s="1">
        <v>98</v>
      </c>
      <c r="C101">
        <f>IF(AND(B101&lt;&gt;"",OR(B101&gt;=parameters!$B$12,B101&lt;parameters!$B$13,calcs!G104&gt;calcs!I104,calcs!H104&lt;calcs!J104)),"hot","")</f>
      </c>
    </row>
    <row r="102" spans="1:3" ht="12.75">
      <c r="A102" s="1">
        <v>99</v>
      </c>
      <c r="C102">
        <f>IF(AND(B102&lt;&gt;"",OR(B102&gt;=parameters!$B$12,B102&lt;parameters!$B$13,calcs!G105&gt;calcs!I105,calcs!H105&lt;calcs!J105)),"hot","")</f>
      </c>
    </row>
    <row r="103" spans="1:3" ht="12.75">
      <c r="A103" s="1">
        <v>100</v>
      </c>
      <c r="C103">
        <f>IF(AND(B103&lt;&gt;"",OR(B103&gt;=parameters!$B$12,B103&lt;parameters!$B$13,calcs!G106&gt;calcs!I106,calcs!H106&lt;calcs!J106)),"hot","")</f>
      </c>
    </row>
    <row r="104" spans="1:3" ht="12.75">
      <c r="A104" s="1">
        <v>101</v>
      </c>
      <c r="C104">
        <f>IF(AND(B104&lt;&gt;"",OR(B104&gt;=parameters!$B$12,B104&lt;parameters!$B$13,calcs!G107&gt;calcs!I107,calcs!H107&lt;calcs!J107)),"hot","")</f>
      </c>
    </row>
    <row r="105" spans="1:3" ht="12.75">
      <c r="A105" s="1">
        <v>102</v>
      </c>
      <c r="C105">
        <f>IF(AND(B105&lt;&gt;"",OR(B105&gt;=parameters!$B$12,B105&lt;parameters!$B$13,calcs!G108&gt;calcs!I108,calcs!H108&lt;calcs!J108)),"hot","")</f>
      </c>
    </row>
    <row r="106" spans="1:3" ht="12.75">
      <c r="A106" s="1">
        <v>103</v>
      </c>
      <c r="C106">
        <f>IF(AND(B106&lt;&gt;"",OR(B106&gt;=parameters!$B$12,B106&lt;parameters!$B$13,calcs!G109&gt;calcs!I109,calcs!H109&lt;calcs!J109)),"hot","")</f>
      </c>
    </row>
    <row r="107" spans="1:3" ht="12.75">
      <c r="A107" s="1">
        <v>104</v>
      </c>
      <c r="C107">
        <f>IF(AND(B107&lt;&gt;"",OR(B107&gt;=parameters!$B$12,B107&lt;parameters!$B$13,calcs!G110&gt;calcs!I110,calcs!H110&lt;calcs!J110)),"hot","")</f>
      </c>
    </row>
    <row r="108" spans="1:3" ht="12.75">
      <c r="A108" s="1">
        <v>105</v>
      </c>
      <c r="C108">
        <f>IF(AND(B108&lt;&gt;"",OR(B108&gt;=parameters!$B$12,B108&lt;parameters!$B$13,calcs!G111&gt;calcs!I111,calcs!H111&lt;calcs!J111)),"hot","")</f>
      </c>
    </row>
    <row r="109" spans="1:3" ht="12.75">
      <c r="A109" s="1">
        <v>106</v>
      </c>
      <c r="C109">
        <f>IF(AND(B109&lt;&gt;"",OR(B109&gt;=parameters!$B$12,B109&lt;parameters!$B$13,calcs!G112&gt;calcs!I112,calcs!H112&lt;calcs!J112)),"hot","")</f>
      </c>
    </row>
    <row r="110" spans="1:3" ht="12.75">
      <c r="A110" s="1">
        <v>107</v>
      </c>
      <c r="C110">
        <f>IF(AND(B110&lt;&gt;"",OR(B110&gt;=parameters!$B$12,B110&lt;parameters!$B$13,calcs!G113&gt;calcs!I113,calcs!H113&lt;calcs!J113)),"hot","")</f>
      </c>
    </row>
    <row r="111" spans="1:3" ht="12.75">
      <c r="A111" s="1">
        <v>108</v>
      </c>
      <c r="C111">
        <f>IF(AND(B111&lt;&gt;"",OR(B111&gt;=parameters!$B$12,B111&lt;parameters!$B$13,calcs!G114&gt;calcs!I114,calcs!H114&lt;calcs!J114)),"hot","")</f>
      </c>
    </row>
    <row r="112" spans="1:3" ht="12.75">
      <c r="A112" s="1">
        <v>109</v>
      </c>
      <c r="C112">
        <f>IF(AND(B112&lt;&gt;"",OR(B112&gt;=parameters!$B$12,B112&lt;parameters!$B$13,calcs!G115&gt;calcs!I115,calcs!H115&lt;calcs!J115)),"hot","")</f>
      </c>
    </row>
    <row r="113" spans="1:3" ht="12.75">
      <c r="A113" s="1">
        <v>110</v>
      </c>
      <c r="C113">
        <f>IF(AND(B113&lt;&gt;"",OR(B113&gt;=parameters!$B$12,B113&lt;parameters!$B$13,calcs!G116&gt;calcs!I116,calcs!H116&lt;calcs!J116)),"hot","")</f>
      </c>
    </row>
    <row r="114" spans="1:3" ht="12.75">
      <c r="A114" s="1">
        <v>111</v>
      </c>
      <c r="C114">
        <f>IF(AND(B114&lt;&gt;"",OR(B114&gt;=parameters!$B$12,B114&lt;parameters!$B$13,calcs!G117&gt;calcs!I117,calcs!H117&lt;calcs!J117)),"hot","")</f>
      </c>
    </row>
    <row r="115" spans="1:3" ht="12.75">
      <c r="A115" s="1">
        <v>112</v>
      </c>
      <c r="C115">
        <f>IF(AND(B115&lt;&gt;"",OR(B115&gt;=parameters!$B$12,B115&lt;parameters!$B$13,calcs!G118&gt;calcs!I118,calcs!H118&lt;calcs!J118)),"hot","")</f>
      </c>
    </row>
    <row r="116" spans="1:3" ht="12.75">
      <c r="A116" s="1">
        <v>113</v>
      </c>
      <c r="C116">
        <f>IF(AND(B116&lt;&gt;"",OR(B116&gt;=parameters!$B$12,B116&lt;parameters!$B$13,calcs!G119&gt;calcs!I119,calcs!H119&lt;calcs!J119)),"hot","")</f>
      </c>
    </row>
    <row r="117" spans="1:3" ht="12.75">
      <c r="A117" s="1">
        <v>114</v>
      </c>
      <c r="C117">
        <f>IF(AND(B117&lt;&gt;"",OR(B117&gt;=parameters!$B$12,B117&lt;parameters!$B$13,calcs!G120&gt;calcs!I120,calcs!H120&lt;calcs!J120)),"hot","")</f>
      </c>
    </row>
    <row r="118" spans="1:3" ht="12.75">
      <c r="A118" s="1">
        <v>115</v>
      </c>
      <c r="C118">
        <f>IF(AND(B118&lt;&gt;"",OR(B118&gt;=parameters!$B$12,B118&lt;parameters!$B$13,calcs!G121&gt;calcs!I121,calcs!H121&lt;calcs!J121)),"hot","")</f>
      </c>
    </row>
    <row r="119" spans="1:3" ht="12.75">
      <c r="A119" s="1">
        <v>116</v>
      </c>
      <c r="C119">
        <f>IF(AND(B119&lt;&gt;"",OR(B119&gt;=parameters!$B$12,B119&lt;parameters!$B$13,calcs!G122&gt;calcs!I122,calcs!H122&lt;calcs!J122)),"hot","")</f>
      </c>
    </row>
    <row r="120" spans="1:3" ht="12.75">
      <c r="A120" s="1">
        <v>117</v>
      </c>
      <c r="C120">
        <f>IF(AND(B120&lt;&gt;"",OR(B120&gt;=parameters!$B$12,B120&lt;parameters!$B$13,calcs!G123&gt;calcs!I123,calcs!H123&lt;calcs!J123)),"hot","")</f>
      </c>
    </row>
    <row r="121" spans="1:3" ht="12.75">
      <c r="A121" s="1">
        <v>118</v>
      </c>
      <c r="C121">
        <f>IF(AND(B121&lt;&gt;"",OR(B121&gt;=parameters!$B$12,B121&lt;parameters!$B$13,calcs!G124&gt;calcs!I124,calcs!H124&lt;calcs!J124)),"hot","")</f>
      </c>
    </row>
    <row r="122" spans="1:3" ht="12.75">
      <c r="A122" s="1">
        <v>119</v>
      </c>
      <c r="C122">
        <f>IF(AND(B122&lt;&gt;"",OR(B122&gt;=parameters!$B$12,B122&lt;parameters!$B$13,calcs!G125&gt;calcs!I125,calcs!H125&lt;calcs!J125)),"hot","")</f>
      </c>
    </row>
    <row r="123" spans="1:3" ht="12.75">
      <c r="A123" s="1">
        <v>120</v>
      </c>
      <c r="C123">
        <f>IF(AND(B123&lt;&gt;"",OR(B123&gt;=parameters!$B$12,B123&lt;parameters!$B$13,calcs!G126&gt;calcs!I126,calcs!H126&lt;calcs!J126)),"hot","")</f>
      </c>
    </row>
    <row r="124" spans="1:3" ht="12.75">
      <c r="A124" s="1">
        <v>121</v>
      </c>
      <c r="C124">
        <f>IF(AND(B124&lt;&gt;"",OR(B124&gt;=parameters!$B$12,B124&lt;parameters!$B$13,calcs!G127&gt;calcs!I127,calcs!H127&lt;calcs!J127)),"hot","")</f>
      </c>
    </row>
    <row r="125" spans="1:3" ht="12.75">
      <c r="A125" s="1">
        <v>122</v>
      </c>
      <c r="C125">
        <f>IF(AND(B125&lt;&gt;"",OR(B125&gt;=parameters!$B$12,B125&lt;parameters!$B$13,calcs!G128&gt;calcs!I128,calcs!H128&lt;calcs!J128)),"hot","")</f>
      </c>
    </row>
    <row r="126" spans="1:3" ht="12.75">
      <c r="A126" s="1">
        <v>123</v>
      </c>
      <c r="C126">
        <f>IF(AND(B126&lt;&gt;"",OR(B126&gt;=parameters!$B$12,B126&lt;parameters!$B$13,calcs!G129&gt;calcs!I129,calcs!H129&lt;calcs!J129)),"hot","")</f>
      </c>
    </row>
    <row r="127" spans="1:3" ht="12.75">
      <c r="A127" s="1">
        <v>124</v>
      </c>
      <c r="C127">
        <f>IF(AND(B127&lt;&gt;"",OR(B127&gt;=parameters!$B$12,B127&lt;parameters!$B$13,calcs!G130&gt;calcs!I130,calcs!H130&lt;calcs!J130)),"hot","")</f>
      </c>
    </row>
    <row r="128" spans="1:3" ht="12.75">
      <c r="A128" s="1">
        <v>125</v>
      </c>
      <c r="C128">
        <f>IF(AND(B128&lt;&gt;"",OR(B128&gt;=parameters!$B$12,B128&lt;parameters!$B$13,calcs!G131&gt;calcs!I131,calcs!H131&lt;calcs!J131)),"hot","")</f>
      </c>
    </row>
    <row r="129" spans="1:3" ht="12.75">
      <c r="A129" s="1">
        <v>126</v>
      </c>
      <c r="C129">
        <f>IF(AND(B129&lt;&gt;"",OR(B129&gt;=parameters!$B$12,B129&lt;parameters!$B$13,calcs!G132&gt;calcs!I132,calcs!H132&lt;calcs!J132)),"hot","")</f>
      </c>
    </row>
    <row r="130" spans="1:3" ht="12.75">
      <c r="A130" s="1">
        <v>127</v>
      </c>
      <c r="C130">
        <f>IF(AND(B130&lt;&gt;"",OR(B130&gt;=parameters!$B$12,B130&lt;parameters!$B$13,calcs!G133&gt;calcs!I133,calcs!H133&lt;calcs!J133)),"hot","")</f>
      </c>
    </row>
    <row r="131" spans="1:3" ht="12.75">
      <c r="A131" s="1">
        <v>128</v>
      </c>
      <c r="C131">
        <f>IF(AND(B131&lt;&gt;"",OR(B131&gt;=parameters!$B$12,B131&lt;parameters!$B$13,calcs!G134&gt;calcs!I134,calcs!H134&lt;calcs!J134)),"hot","")</f>
      </c>
    </row>
    <row r="132" spans="1:3" ht="12.75">
      <c r="A132" s="1">
        <v>129</v>
      </c>
      <c r="C132">
        <f>IF(AND(B132&lt;&gt;"",OR(B132&gt;=parameters!$B$12,B132&lt;parameters!$B$13,calcs!G135&gt;calcs!I135,calcs!H135&lt;calcs!J135)),"hot","")</f>
      </c>
    </row>
    <row r="133" spans="1:3" ht="12.75">
      <c r="A133" s="1">
        <v>130</v>
      </c>
      <c r="C133">
        <f>IF(AND(B133&lt;&gt;"",OR(B133&gt;=parameters!$B$12,B133&lt;parameters!$B$13,calcs!G136&gt;calcs!I136,calcs!H136&lt;calcs!J136)),"hot","")</f>
      </c>
    </row>
    <row r="134" spans="1:3" ht="12.75">
      <c r="A134" s="1">
        <v>131</v>
      </c>
      <c r="C134">
        <f>IF(AND(B134&lt;&gt;"",OR(B134&gt;=parameters!$B$12,B134&lt;parameters!$B$13,calcs!G137&gt;calcs!I137,calcs!H137&lt;calcs!J137)),"hot","")</f>
      </c>
    </row>
    <row r="135" spans="1:3" ht="12.75">
      <c r="A135" s="1">
        <v>132</v>
      </c>
      <c r="C135">
        <f>IF(AND(B135&lt;&gt;"",OR(B135&gt;=parameters!$B$12,B135&lt;parameters!$B$13,calcs!G138&gt;calcs!I138,calcs!H138&lt;calcs!J138)),"hot","")</f>
      </c>
    </row>
    <row r="136" spans="1:3" ht="12.75">
      <c r="A136" s="1">
        <v>133</v>
      </c>
      <c r="C136">
        <f>IF(AND(B136&lt;&gt;"",OR(B136&gt;=parameters!$B$12,B136&lt;parameters!$B$13,calcs!G139&gt;calcs!I139,calcs!H139&lt;calcs!J139)),"hot","")</f>
      </c>
    </row>
    <row r="137" spans="1:3" ht="12.75">
      <c r="A137" s="1">
        <v>134</v>
      </c>
      <c r="C137">
        <f>IF(AND(B137&lt;&gt;"",OR(B137&gt;=parameters!$B$12,B137&lt;parameters!$B$13,calcs!G140&gt;calcs!I140,calcs!H140&lt;calcs!J140)),"hot","")</f>
      </c>
    </row>
    <row r="138" spans="1:3" ht="12.75">
      <c r="A138" s="1">
        <v>135</v>
      </c>
      <c r="C138">
        <f>IF(AND(B138&lt;&gt;"",OR(B138&gt;=parameters!$B$12,B138&lt;parameters!$B$13,calcs!G141&gt;calcs!I141,calcs!H141&lt;calcs!J141)),"hot","")</f>
      </c>
    </row>
    <row r="139" spans="1:3" ht="12.75">
      <c r="A139" s="1">
        <v>136</v>
      </c>
      <c r="C139">
        <f>IF(AND(B139&lt;&gt;"",OR(B139&gt;=parameters!$B$12,B139&lt;parameters!$B$13,calcs!G142&gt;calcs!I142,calcs!H142&lt;calcs!J142)),"hot","")</f>
      </c>
    </row>
    <row r="140" spans="1:3" ht="12.75">
      <c r="A140" s="1">
        <v>137</v>
      </c>
      <c r="C140">
        <f>IF(AND(B140&lt;&gt;"",OR(B140&gt;=parameters!$B$12,B140&lt;parameters!$B$13,calcs!G143&gt;calcs!I143,calcs!H143&lt;calcs!J143)),"hot","")</f>
      </c>
    </row>
    <row r="141" spans="1:3" ht="12.75">
      <c r="A141" s="1">
        <v>138</v>
      </c>
      <c r="C141">
        <f>IF(AND(B141&lt;&gt;"",OR(B141&gt;=parameters!$B$12,B141&lt;parameters!$B$13,calcs!G144&gt;calcs!I144,calcs!H144&lt;calcs!J144)),"hot","")</f>
      </c>
    </row>
    <row r="142" spans="1:3" ht="12.75">
      <c r="A142" s="1">
        <v>139</v>
      </c>
      <c r="C142">
        <f>IF(AND(B142&lt;&gt;"",OR(B142&gt;=parameters!$B$12,B142&lt;parameters!$B$13,calcs!G145&gt;calcs!I145,calcs!H145&lt;calcs!J145)),"hot","")</f>
      </c>
    </row>
    <row r="143" spans="1:3" ht="12.75">
      <c r="A143" s="1">
        <v>140</v>
      </c>
      <c r="C143">
        <f>IF(AND(B143&lt;&gt;"",OR(B143&gt;=parameters!$B$12,B143&lt;parameters!$B$13,calcs!G146&gt;calcs!I146,calcs!H146&lt;calcs!J146)),"hot","")</f>
      </c>
    </row>
    <row r="144" spans="1:3" ht="12.75">
      <c r="A144" s="1">
        <v>141</v>
      </c>
      <c r="C144">
        <f>IF(AND(B144&lt;&gt;"",OR(B144&gt;=parameters!$B$12,B144&lt;parameters!$B$13,calcs!G147&gt;calcs!I147,calcs!H147&lt;calcs!J147)),"hot","")</f>
      </c>
    </row>
    <row r="145" spans="1:3" ht="12.75">
      <c r="A145" s="1">
        <v>142</v>
      </c>
      <c r="C145">
        <f>IF(AND(B145&lt;&gt;"",OR(B145&gt;=parameters!$B$12,B145&lt;parameters!$B$13,calcs!G148&gt;calcs!I148,calcs!H148&lt;calcs!J148)),"hot","")</f>
      </c>
    </row>
    <row r="146" spans="1:3" ht="12.75">
      <c r="A146" s="1">
        <v>143</v>
      </c>
      <c r="C146">
        <f>IF(AND(B146&lt;&gt;"",OR(B146&gt;=parameters!$B$12,B146&lt;parameters!$B$13,calcs!G149&gt;calcs!I149,calcs!H149&lt;calcs!J149)),"hot","")</f>
      </c>
    </row>
    <row r="147" spans="1:3" ht="12.75">
      <c r="A147" s="1">
        <v>144</v>
      </c>
      <c r="C147">
        <f>IF(AND(B147&lt;&gt;"",OR(B147&gt;=parameters!$B$12,B147&lt;parameters!$B$13,calcs!G150&gt;calcs!I150,calcs!H150&lt;calcs!J150)),"hot","")</f>
      </c>
    </row>
    <row r="148" spans="1:3" ht="12.75">
      <c r="A148" s="1">
        <v>145</v>
      </c>
      <c r="C148">
        <f>IF(AND(B148&lt;&gt;"",OR(B148&gt;=parameters!$B$12,B148&lt;parameters!$B$13,calcs!G151&gt;calcs!I151,calcs!H151&lt;calcs!J151)),"hot","")</f>
      </c>
    </row>
    <row r="149" spans="1:3" ht="12.75">
      <c r="A149" s="1">
        <v>146</v>
      </c>
      <c r="C149">
        <f>IF(AND(B149&lt;&gt;"",OR(B149&gt;=parameters!$B$12,B149&lt;parameters!$B$13,calcs!G152&gt;calcs!I152,calcs!H152&lt;calcs!J152)),"hot","")</f>
      </c>
    </row>
    <row r="150" spans="1:3" ht="12.75">
      <c r="A150" s="1">
        <v>147</v>
      </c>
      <c r="C150">
        <f>IF(AND(B150&lt;&gt;"",OR(B150&gt;=parameters!$B$12,B150&lt;parameters!$B$13,calcs!G153&gt;calcs!I153,calcs!H153&lt;calcs!J153)),"hot","")</f>
      </c>
    </row>
    <row r="151" spans="1:3" ht="12.75">
      <c r="A151" s="1">
        <v>148</v>
      </c>
      <c r="C151">
        <f>IF(AND(B151&lt;&gt;"",OR(B151&gt;=parameters!$B$12,B151&lt;parameters!$B$13,calcs!G154&gt;calcs!I154,calcs!H154&lt;calcs!J154)),"hot","")</f>
      </c>
    </row>
    <row r="152" spans="1:3" ht="12.75">
      <c r="A152" s="1">
        <v>149</v>
      </c>
      <c r="C152">
        <f>IF(AND(B152&lt;&gt;"",OR(B152&gt;=parameters!$B$12,B152&lt;parameters!$B$13,calcs!G155&gt;calcs!I155,calcs!H155&lt;calcs!J155)),"hot","")</f>
      </c>
    </row>
    <row r="153" spans="1:3" ht="12.75">
      <c r="A153" s="1">
        <v>150</v>
      </c>
      <c r="C153">
        <f>IF(AND(B153&lt;&gt;"",OR(B153&gt;=parameters!$B$12,B153&lt;parameters!$B$13,calcs!G156&gt;calcs!I156,calcs!H156&lt;calcs!J156)),"hot","")</f>
      </c>
    </row>
    <row r="154" spans="1:3" ht="12.75">
      <c r="A154" s="1">
        <v>151</v>
      </c>
      <c r="C154">
        <f>IF(AND(B154&lt;&gt;"",OR(B154&gt;=parameters!$B$12,B154&lt;parameters!$B$13,calcs!G157&gt;calcs!I157,calcs!H157&lt;calcs!J157)),"hot","")</f>
      </c>
    </row>
    <row r="155" spans="1:3" ht="12.75">
      <c r="A155" s="1">
        <v>152</v>
      </c>
      <c r="C155">
        <f>IF(AND(B155&lt;&gt;"",OR(B155&gt;=parameters!$B$12,B155&lt;parameters!$B$13,calcs!G158&gt;calcs!I158,calcs!H158&lt;calcs!J158)),"hot","")</f>
      </c>
    </row>
    <row r="156" spans="1:3" ht="12.75">
      <c r="A156" s="1">
        <v>153</v>
      </c>
      <c r="C156">
        <f>IF(AND(B156&lt;&gt;"",OR(B156&gt;=parameters!$B$12,B156&lt;parameters!$B$13,calcs!G159&gt;calcs!I159,calcs!H159&lt;calcs!J159)),"hot","")</f>
      </c>
    </row>
    <row r="157" spans="1:3" ht="12.75">
      <c r="A157" s="1">
        <v>154</v>
      </c>
      <c r="C157">
        <f>IF(AND(B157&lt;&gt;"",OR(B157&gt;=parameters!$B$12,B157&lt;parameters!$B$13,calcs!G160&gt;calcs!I160,calcs!H160&lt;calcs!J160)),"hot","")</f>
      </c>
    </row>
    <row r="158" spans="1:3" ht="12.75">
      <c r="A158" s="1">
        <v>155</v>
      </c>
      <c r="C158">
        <f>IF(AND(B158&lt;&gt;"",OR(B158&gt;=parameters!$B$12,B158&lt;parameters!$B$13,calcs!G161&gt;calcs!I161,calcs!H161&lt;calcs!J161)),"hot","")</f>
      </c>
    </row>
    <row r="159" spans="1:3" ht="12.75">
      <c r="A159" s="1">
        <v>156</v>
      </c>
      <c r="C159">
        <f>IF(AND(B159&lt;&gt;"",OR(B159&gt;=parameters!$B$12,B159&lt;parameters!$B$13,calcs!G162&gt;calcs!I162,calcs!H162&lt;calcs!J162)),"hot","")</f>
      </c>
    </row>
    <row r="160" spans="1:3" ht="12.75">
      <c r="A160" s="1">
        <v>157</v>
      </c>
      <c r="C160">
        <f>IF(AND(B160&lt;&gt;"",OR(B160&gt;=parameters!$B$12,B160&lt;parameters!$B$13,calcs!G163&gt;calcs!I163,calcs!H163&lt;calcs!J163)),"hot","")</f>
      </c>
    </row>
    <row r="161" spans="1:3" ht="12.75">
      <c r="A161" s="1">
        <v>158</v>
      </c>
      <c r="C161">
        <f>IF(AND(B161&lt;&gt;"",OR(B161&gt;=parameters!$B$12,B161&lt;parameters!$B$13,calcs!G164&gt;calcs!I164,calcs!H164&lt;calcs!J164)),"hot","")</f>
      </c>
    </row>
    <row r="162" spans="1:3" ht="12.75">
      <c r="A162" s="1">
        <v>159</v>
      </c>
      <c r="C162">
        <f>IF(AND(B162&lt;&gt;"",OR(B162&gt;=parameters!$B$12,B162&lt;parameters!$B$13,calcs!G165&gt;calcs!I165,calcs!H165&lt;calcs!J165)),"hot","")</f>
      </c>
    </row>
    <row r="163" spans="1:3" ht="12.75">
      <c r="A163" s="1">
        <v>160</v>
      </c>
      <c r="C163">
        <f>IF(AND(B163&lt;&gt;"",OR(B163&gt;=parameters!$B$12,B163&lt;parameters!$B$13,calcs!G166&gt;calcs!I166,calcs!H166&lt;calcs!J166)),"hot","")</f>
      </c>
    </row>
    <row r="164" spans="1:3" ht="12.75">
      <c r="A164" s="1">
        <v>161</v>
      </c>
      <c r="C164">
        <f>IF(AND(B164&lt;&gt;"",OR(B164&gt;=parameters!$B$12,B164&lt;parameters!$B$13,calcs!G167&gt;calcs!I167,calcs!H167&lt;calcs!J167)),"hot","")</f>
      </c>
    </row>
    <row r="165" spans="1:3" ht="12.75">
      <c r="A165" s="1">
        <v>162</v>
      </c>
      <c r="C165">
        <f>IF(AND(B165&lt;&gt;"",OR(B165&gt;=parameters!$B$12,B165&lt;parameters!$B$13,calcs!G168&gt;calcs!I168,calcs!H168&lt;calcs!J168)),"hot","")</f>
      </c>
    </row>
    <row r="166" spans="1:3" ht="12.75">
      <c r="A166" s="1">
        <v>163</v>
      </c>
      <c r="C166">
        <f>IF(AND(B166&lt;&gt;"",OR(B166&gt;=parameters!$B$12,B166&lt;parameters!$B$13,calcs!G169&gt;calcs!I169,calcs!H169&lt;calcs!J169)),"hot","")</f>
      </c>
    </row>
    <row r="167" spans="1:3" ht="12.75">
      <c r="A167" s="1">
        <v>164</v>
      </c>
      <c r="C167">
        <f>IF(AND(B167&lt;&gt;"",OR(B167&gt;=parameters!$B$12,B167&lt;parameters!$B$13,calcs!G170&gt;calcs!I170,calcs!H170&lt;calcs!J170)),"hot","")</f>
      </c>
    </row>
    <row r="168" spans="1:3" ht="12.75">
      <c r="A168" s="1">
        <v>165</v>
      </c>
      <c r="C168">
        <f>IF(AND(B168&lt;&gt;"",OR(B168&gt;=parameters!$B$12,B168&lt;parameters!$B$13,calcs!G171&gt;calcs!I171,calcs!H171&lt;calcs!J171)),"hot","")</f>
      </c>
    </row>
    <row r="169" spans="1:3" ht="12.75">
      <c r="A169" s="1">
        <v>166</v>
      </c>
      <c r="C169">
        <f>IF(AND(B169&lt;&gt;"",OR(B169&gt;=parameters!$B$12,B169&lt;parameters!$B$13,calcs!G172&gt;calcs!I172,calcs!H172&lt;calcs!J172)),"hot","")</f>
      </c>
    </row>
    <row r="170" spans="1:3" ht="12.75">
      <c r="A170" s="1">
        <v>167</v>
      </c>
      <c r="C170">
        <f>IF(AND(B170&lt;&gt;"",OR(B170&gt;=parameters!$B$12,B170&lt;parameters!$B$13,calcs!G173&gt;calcs!I173,calcs!H173&lt;calcs!J173)),"hot","")</f>
      </c>
    </row>
    <row r="171" spans="1:3" ht="12.75">
      <c r="A171" s="1">
        <v>168</v>
      </c>
      <c r="C171">
        <f>IF(AND(B171&lt;&gt;"",OR(B171&gt;=parameters!$B$12,B171&lt;parameters!$B$13,calcs!G174&gt;calcs!I174,calcs!H174&lt;calcs!J174)),"hot","")</f>
      </c>
    </row>
    <row r="172" spans="1:3" ht="12.75">
      <c r="A172" s="1">
        <v>169</v>
      </c>
      <c r="C172">
        <f>IF(AND(B172&lt;&gt;"",OR(B172&gt;=parameters!$B$12,B172&lt;parameters!$B$13,calcs!G175&gt;calcs!I175,calcs!H175&lt;calcs!J175)),"hot","")</f>
      </c>
    </row>
    <row r="173" spans="1:3" ht="12.75">
      <c r="A173" s="1">
        <v>170</v>
      </c>
      <c r="C173">
        <f>IF(AND(B173&lt;&gt;"",OR(B173&gt;=parameters!$B$12,B173&lt;parameters!$B$13,calcs!G176&gt;calcs!I176,calcs!H176&lt;calcs!J176)),"hot","")</f>
      </c>
    </row>
    <row r="174" spans="1:3" ht="12.75">
      <c r="A174" s="1">
        <v>171</v>
      </c>
      <c r="C174">
        <f>IF(AND(B174&lt;&gt;"",OR(B174&gt;=parameters!$B$12,B174&lt;parameters!$B$13,calcs!G177&gt;calcs!I177,calcs!H177&lt;calcs!J177)),"hot","")</f>
      </c>
    </row>
    <row r="175" spans="1:3" ht="12.75">
      <c r="A175" s="1">
        <v>172</v>
      </c>
      <c r="C175">
        <f>IF(AND(B175&lt;&gt;"",OR(B175&gt;=parameters!$B$12,B175&lt;parameters!$B$13,calcs!G178&gt;calcs!I178,calcs!H178&lt;calcs!J178)),"hot","")</f>
      </c>
    </row>
    <row r="176" spans="1:3" ht="12.75">
      <c r="A176" s="1">
        <v>173</v>
      </c>
      <c r="C176">
        <f>IF(AND(B176&lt;&gt;"",OR(B176&gt;=parameters!$B$12,B176&lt;parameters!$B$13,calcs!G179&gt;calcs!I179,calcs!H179&lt;calcs!J179)),"hot","")</f>
      </c>
    </row>
    <row r="177" spans="1:3" ht="12.75">
      <c r="A177" s="1">
        <v>174</v>
      </c>
      <c r="C177">
        <f>IF(AND(B177&lt;&gt;"",OR(B177&gt;=parameters!$B$12,B177&lt;parameters!$B$13,calcs!G180&gt;calcs!I180,calcs!H180&lt;calcs!J180)),"hot","")</f>
      </c>
    </row>
    <row r="178" spans="1:3" ht="12.75">
      <c r="A178" s="1">
        <v>175</v>
      </c>
      <c r="C178">
        <f>IF(AND(B178&lt;&gt;"",OR(B178&gt;=parameters!$B$12,B178&lt;parameters!$B$13,calcs!G181&gt;calcs!I181,calcs!H181&lt;calcs!J181)),"hot","")</f>
      </c>
    </row>
    <row r="179" spans="1:3" ht="12.75">
      <c r="A179" s="1">
        <v>176</v>
      </c>
      <c r="C179">
        <f>IF(AND(B179&lt;&gt;"",OR(B179&gt;=parameters!$B$12,B179&lt;parameters!$B$13,calcs!G182&gt;calcs!I182,calcs!H182&lt;calcs!J182)),"hot","")</f>
      </c>
    </row>
    <row r="180" spans="1:3" ht="12.75">
      <c r="A180" s="1">
        <v>177</v>
      </c>
      <c r="C180">
        <f>IF(AND(B180&lt;&gt;"",OR(B180&gt;=parameters!$B$12,B180&lt;parameters!$B$13,calcs!G183&gt;calcs!I183,calcs!H183&lt;calcs!J183)),"hot","")</f>
      </c>
    </row>
    <row r="181" spans="1:3" ht="12.75">
      <c r="A181" s="1">
        <v>178</v>
      </c>
      <c r="C181">
        <f>IF(AND(B181&lt;&gt;"",OR(B181&gt;=parameters!$B$12,B181&lt;parameters!$B$13,calcs!G184&gt;calcs!I184,calcs!H184&lt;calcs!J184)),"hot","")</f>
      </c>
    </row>
    <row r="182" spans="1:3" ht="12.75">
      <c r="A182" s="1">
        <v>179</v>
      </c>
      <c r="C182">
        <f>IF(AND(B182&lt;&gt;"",OR(B182&gt;=parameters!$B$12,B182&lt;parameters!$B$13,calcs!G185&gt;calcs!I185,calcs!H185&lt;calcs!J185)),"hot","")</f>
      </c>
    </row>
    <row r="183" spans="1:3" ht="12.75">
      <c r="A183" s="1">
        <v>180</v>
      </c>
      <c r="C183">
        <f>IF(AND(B183&lt;&gt;"",OR(B183&gt;=parameters!$B$12,B183&lt;parameters!$B$13,calcs!G186&gt;calcs!I186,calcs!H186&lt;calcs!J186)),"hot","")</f>
      </c>
    </row>
    <row r="184" spans="1:3" ht="12.75">
      <c r="A184" s="1">
        <v>181</v>
      </c>
      <c r="C184">
        <f>IF(AND(B184&lt;&gt;"",OR(B184&gt;=parameters!$B$12,B184&lt;parameters!$B$13,calcs!G187&gt;calcs!I187,calcs!H187&lt;calcs!J187)),"hot","")</f>
      </c>
    </row>
    <row r="185" spans="1:3" ht="12.75">
      <c r="A185" s="1">
        <v>182</v>
      </c>
      <c r="C185">
        <f>IF(AND(B185&lt;&gt;"",OR(B185&gt;=parameters!$B$12,B185&lt;parameters!$B$13,calcs!G188&gt;calcs!I188,calcs!H188&lt;calcs!J188)),"hot","")</f>
      </c>
    </row>
    <row r="186" spans="1:3" ht="12.75">
      <c r="A186" s="1">
        <v>183</v>
      </c>
      <c r="C186">
        <f>IF(AND(B186&lt;&gt;"",OR(B186&gt;=parameters!$B$12,B186&lt;parameters!$B$13,calcs!G189&gt;calcs!I189,calcs!H189&lt;calcs!J189)),"hot","")</f>
      </c>
    </row>
    <row r="187" spans="1:3" ht="12.75">
      <c r="A187" s="1">
        <v>184</v>
      </c>
      <c r="C187">
        <f>IF(AND(B187&lt;&gt;"",OR(B187&gt;=parameters!$B$12,B187&lt;parameters!$B$13,calcs!G190&gt;calcs!I190,calcs!H190&lt;calcs!J190)),"hot","")</f>
      </c>
    </row>
    <row r="188" spans="1:3" ht="12.75">
      <c r="A188" s="1">
        <v>185</v>
      </c>
      <c r="C188">
        <f>IF(AND(B188&lt;&gt;"",OR(B188&gt;=parameters!$B$12,B188&lt;parameters!$B$13,calcs!G191&gt;calcs!I191,calcs!H191&lt;calcs!J191)),"hot","")</f>
      </c>
    </row>
    <row r="189" spans="1:3" ht="12.75">
      <c r="A189" s="1">
        <v>186</v>
      </c>
      <c r="C189">
        <f>IF(AND(B189&lt;&gt;"",OR(B189&gt;=parameters!$B$12,B189&lt;parameters!$B$13,calcs!G192&gt;calcs!I192,calcs!H192&lt;calcs!J192)),"hot","")</f>
      </c>
    </row>
    <row r="190" spans="1:3" ht="12.75">
      <c r="A190" s="1">
        <v>187</v>
      </c>
      <c r="C190">
        <f>IF(AND(B190&lt;&gt;"",OR(B190&gt;=parameters!$B$12,B190&lt;parameters!$B$13,calcs!G193&gt;calcs!I193,calcs!H193&lt;calcs!J193)),"hot","")</f>
      </c>
    </row>
    <row r="191" spans="1:3" ht="12.75">
      <c r="A191" s="1">
        <v>188</v>
      </c>
      <c r="C191">
        <f>IF(AND(B191&lt;&gt;"",OR(B191&gt;=parameters!$B$12,B191&lt;parameters!$B$13,calcs!G194&gt;calcs!I194,calcs!H194&lt;calcs!J194)),"hot","")</f>
      </c>
    </row>
    <row r="192" spans="1:3" ht="12.75">
      <c r="A192" s="1">
        <v>189</v>
      </c>
      <c r="C192">
        <f>IF(AND(B192&lt;&gt;"",OR(B192&gt;=parameters!$B$12,B192&lt;parameters!$B$13,calcs!G195&gt;calcs!I195,calcs!H195&lt;calcs!J195)),"hot","")</f>
      </c>
    </row>
    <row r="193" spans="1:3" ht="12.75">
      <c r="A193" s="1">
        <v>190</v>
      </c>
      <c r="C193">
        <f>IF(AND(B193&lt;&gt;"",OR(B193&gt;=parameters!$B$12,B193&lt;parameters!$B$13,calcs!G196&gt;calcs!I196,calcs!H196&lt;calcs!J196)),"hot","")</f>
      </c>
    </row>
    <row r="194" spans="1:3" ht="12.75">
      <c r="A194" s="1">
        <v>191</v>
      </c>
      <c r="C194">
        <f>IF(AND(B194&lt;&gt;"",OR(B194&gt;=parameters!$B$12,B194&lt;parameters!$B$13,calcs!G197&gt;calcs!I197,calcs!H197&lt;calcs!J197)),"hot","")</f>
      </c>
    </row>
    <row r="195" spans="1:3" ht="12.75">
      <c r="A195" s="1">
        <v>192</v>
      </c>
      <c r="C195">
        <f>IF(AND(B195&lt;&gt;"",OR(B195&gt;=parameters!$B$12,B195&lt;parameters!$B$13,calcs!G198&gt;calcs!I198,calcs!H198&lt;calcs!J198)),"hot","")</f>
      </c>
    </row>
    <row r="196" spans="1:3" ht="12.75">
      <c r="A196" s="1">
        <v>193</v>
      </c>
      <c r="C196">
        <f>IF(AND(B196&lt;&gt;"",OR(B196&gt;=parameters!$B$12,B196&lt;parameters!$B$13,calcs!G199&gt;calcs!I199,calcs!H199&lt;calcs!J199)),"hot","")</f>
      </c>
    </row>
    <row r="197" spans="1:3" ht="12.75">
      <c r="A197" s="1">
        <v>194</v>
      </c>
      <c r="C197">
        <f>IF(AND(B197&lt;&gt;"",OR(B197&gt;=parameters!$B$12,B197&lt;parameters!$B$13,calcs!G200&gt;calcs!I200,calcs!H200&lt;calcs!J200)),"hot","")</f>
      </c>
    </row>
    <row r="198" spans="1:3" ht="12.75">
      <c r="A198" s="1">
        <v>195</v>
      </c>
      <c r="C198">
        <f>IF(AND(B198&lt;&gt;"",OR(B198&gt;=parameters!$B$12,B198&lt;parameters!$B$13,calcs!G201&gt;calcs!I201,calcs!H201&lt;calcs!J201)),"hot","")</f>
      </c>
    </row>
    <row r="199" spans="1:3" ht="12.75">
      <c r="A199" s="1">
        <v>196</v>
      </c>
      <c r="C199">
        <f>IF(AND(B199&lt;&gt;"",OR(B199&gt;=parameters!$B$12,B199&lt;parameters!$B$13,calcs!G202&gt;calcs!I202,calcs!H202&lt;calcs!J202)),"hot","")</f>
      </c>
    </row>
    <row r="200" spans="1:3" ht="12.75">
      <c r="A200" s="1">
        <v>197</v>
      </c>
      <c r="C200">
        <f>IF(AND(B200&lt;&gt;"",OR(B200&gt;=parameters!$B$12,B200&lt;parameters!$B$13,calcs!G203&gt;calcs!I203,calcs!H203&lt;calcs!J203)),"hot","")</f>
      </c>
    </row>
    <row r="201" spans="1:3" ht="12.75">
      <c r="A201" s="1">
        <v>198</v>
      </c>
      <c r="C201">
        <f>IF(AND(B201&lt;&gt;"",OR(B201&gt;=parameters!$B$12,B201&lt;parameters!$B$13,calcs!G204&gt;calcs!I204,calcs!H204&lt;calcs!J204)),"hot","")</f>
      </c>
    </row>
    <row r="202" spans="1:3" ht="12.75">
      <c r="A202" s="1">
        <v>199</v>
      </c>
      <c r="C202">
        <f>IF(AND(B202&lt;&gt;"",OR(B202&gt;=parameters!$B$12,B202&lt;parameters!$B$13,calcs!G205&gt;calcs!I205,calcs!H205&lt;calcs!J205)),"hot","")</f>
      </c>
    </row>
    <row r="203" ht="12.75">
      <c r="C203">
        <f>IF(AND(B203&lt;&gt;"",OR(B203&gt;parameters!$B$12,B203&lt;parameters!$B$13,calcs!G206&gt;calcs!I206,calcs!H206&lt;calcs!J206)),"hot","")</f>
      </c>
    </row>
    <row r="204" ht="12.75">
      <c r="C204">
        <f>IF(AND(B204&lt;&gt;"",OR(B204&gt;parameters!$B$12,B204&lt;parameters!$B$13,calcs!G207&gt;calcs!I207,calcs!H207&lt;calcs!J207)),"hot","")</f>
      </c>
    </row>
    <row r="205" ht="12.75">
      <c r="C205">
        <f>IF(AND(B205&lt;&gt;"",OR(B205&gt;parameters!$B$12,B205&lt;parameters!$B$13,calcs!G208&gt;calcs!I208,calcs!H208&lt;calcs!J208)),"hot","")</f>
      </c>
    </row>
    <row r="206" ht="12.75">
      <c r="C206">
        <f>IF(AND(B206&lt;&gt;"",OR(B206&gt;parameters!$B$12,B206&lt;parameters!$B$13,calcs!G209&gt;calcs!I209,calcs!H209&lt;calcs!J209)),"hot","")</f>
      </c>
    </row>
    <row r="207" ht="12.75">
      <c r="C207">
        <f>IF(AND(B207&lt;&gt;"",OR(B207&gt;parameters!$B$12,B207&lt;parameters!$B$13,calcs!G210&gt;calcs!I210,calcs!H210&lt;calcs!J210)),"hot","")</f>
      </c>
    </row>
    <row r="208" ht="12.75">
      <c r="C208">
        <f>IF(AND(B208&lt;&gt;"",OR(B208&gt;parameters!$B$12,B208&lt;parameters!$B$13,calcs!G211&gt;calcs!I211,calcs!H211&lt;calcs!J211)),"hot","")</f>
      </c>
    </row>
    <row r="209" ht="12.75">
      <c r="C209">
        <f>IF(AND(B209&lt;&gt;"",OR(B209&gt;parameters!$B$12,B209&lt;parameters!$B$13,calcs!G212&gt;calcs!I212,calcs!H212&lt;calcs!J212)),"hot","")</f>
      </c>
    </row>
    <row r="210" ht="12.75">
      <c r="C210">
        <f>IF(AND(B210&lt;&gt;"",OR(B210&gt;parameters!$B$12,B210&lt;parameters!$B$13,calcs!G213&gt;calcs!I213,calcs!H213&lt;calcs!J213)),"hot","")</f>
      </c>
    </row>
    <row r="211" ht="12.75">
      <c r="C211">
        <f>IF(AND(B211&lt;&gt;"",OR(B211&gt;parameters!$B$12,B211&lt;parameters!$B$13,calcs!G214&gt;calcs!I214,calcs!H214&lt;calcs!J214)),"hot","")</f>
      </c>
    </row>
    <row r="212" ht="12.75">
      <c r="C212">
        <f>IF(AND(B212&lt;&gt;"",OR(B212&gt;parameters!$B$12,B212&lt;parameters!$B$13,calcs!G215&gt;calcs!I215,calcs!H215&lt;calcs!J215)),"hot","")</f>
      </c>
    </row>
    <row r="213" ht="12.75">
      <c r="C213">
        <f>IF(AND(B213&lt;&gt;"",OR(B213&gt;parameters!$B$12,B213&lt;parameters!$B$13,calcs!G216&gt;calcs!I216,calcs!H216&lt;calcs!J216)),"hot","")</f>
      </c>
    </row>
    <row r="214" ht="12.75">
      <c r="C214">
        <f>IF(AND(B214&lt;&gt;"",OR(B214&gt;parameters!$B$12,B214&lt;parameters!$B$13,calcs!G217&gt;calcs!I217,calcs!H217&lt;calcs!J217)),"hot","")</f>
      </c>
    </row>
    <row r="215" ht="12.75">
      <c r="C215">
        <f>IF(AND(B215&lt;&gt;"",OR(B215&gt;parameters!$B$12,B215&lt;parameters!$B$13,calcs!G218&gt;calcs!I218,calcs!H218&lt;calcs!J218)),"hot","")</f>
      </c>
    </row>
    <row r="216" ht="12.75">
      <c r="C216">
        <f>IF(AND(B216&lt;&gt;"",OR(B216&gt;parameters!$B$12,B216&lt;parameters!$B$13,calcs!G219&gt;calcs!I219,calcs!H219&lt;calcs!J219)),"hot","")</f>
      </c>
    </row>
    <row r="217" ht="12.75">
      <c r="C217">
        <f>IF(AND(B217&lt;&gt;"",OR(B217&gt;parameters!$B$12,B217&lt;parameters!$B$13,calcs!G220&gt;calcs!I220,calcs!H220&lt;calcs!J220)),"hot","")</f>
      </c>
    </row>
    <row r="218" ht="12.75">
      <c r="C218">
        <f>IF(AND(B218&lt;&gt;"",OR(B218&gt;parameters!$B$12,B218&lt;parameters!$B$13,calcs!G221&gt;calcs!I221,calcs!H221&lt;calcs!J221)),"hot","")</f>
      </c>
    </row>
    <row r="219" ht="12.75">
      <c r="C219">
        <f>IF(AND(B219&lt;&gt;"",OR(B219&gt;parameters!$B$12,B219&lt;parameters!$B$13,calcs!G222&gt;calcs!I222,calcs!H222&lt;calcs!J222)),"hot","")</f>
      </c>
    </row>
    <row r="220" ht="12.75">
      <c r="C220">
        <f>IF(AND(B220&lt;&gt;"",OR(B220&gt;parameters!$B$12,B220&lt;parameters!$B$13,calcs!G223&gt;calcs!I223,calcs!H223&lt;calcs!J223)),"hot","")</f>
      </c>
    </row>
    <row r="221" ht="12.75">
      <c r="C221">
        <f>IF(AND(B221&lt;&gt;"",OR(B221&gt;parameters!$B$12,B221&lt;parameters!$B$13,calcs!G224&gt;calcs!I224,calcs!H224&lt;calcs!J224)),"hot","")</f>
      </c>
    </row>
    <row r="222" ht="12.75">
      <c r="C222">
        <f>IF(AND(B222&lt;&gt;"",OR(B222&gt;parameters!$B$12,B222&lt;parameters!$B$13,calcs!G225&gt;calcs!I225,calcs!H225&lt;calcs!J225)),"hot","")</f>
      </c>
    </row>
    <row r="223" ht="12.75">
      <c r="C223">
        <f>IF(AND(B223&lt;&gt;"",OR(B223&gt;parameters!$B$12,B223&lt;parameters!$B$13,calcs!G226&gt;calcs!I226,calcs!H226&lt;calcs!J226)),"hot","")</f>
      </c>
    </row>
    <row r="224" ht="12.75">
      <c r="C224">
        <f>IF(AND(B224&lt;&gt;"",OR(B224&gt;parameters!$B$12,B224&lt;parameters!$B$13,calcs!G227&gt;calcs!I227,calcs!H227&lt;calcs!J227)),"hot","")</f>
      </c>
    </row>
    <row r="225" ht="12.75">
      <c r="C225">
        <f>IF(AND(B225&lt;&gt;"",OR(B225&gt;parameters!$B$12,B225&lt;parameters!$B$13,calcs!G228&gt;calcs!I228,calcs!H228&lt;calcs!J228)),"hot","")</f>
      </c>
    </row>
  </sheetData>
  <printOptions gridLines="1"/>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B1:B2"/>
  <sheetViews>
    <sheetView tabSelected="1" workbookViewId="0" topLeftCell="A1">
      <selection activeCell="J10" sqref="J10"/>
    </sheetView>
  </sheetViews>
  <sheetFormatPr defaultColWidth="9.140625" defaultRowHeight="12.75"/>
  <sheetData>
    <row r="1" ht="12.75">
      <c r="B1" t="s">
        <v>7</v>
      </c>
    </row>
    <row r="2" ht="12.75">
      <c r="B2" t="s">
        <v>8</v>
      </c>
    </row>
  </sheetData>
  <printOptions gridLines="1"/>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A5:L110"/>
  <sheetViews>
    <sheetView workbookViewId="0" topLeftCell="A100">
      <selection activeCell="F6" sqref="F6"/>
    </sheetView>
  </sheetViews>
  <sheetFormatPr defaultColWidth="9.140625" defaultRowHeight="12.75"/>
  <sheetData>
    <row r="5" spans="1:12" ht="12.75">
      <c r="A5" t="s">
        <v>9</v>
      </c>
      <c r="B5" t="s">
        <v>10</v>
      </c>
      <c r="G5" t="s">
        <v>11</v>
      </c>
      <c r="H5" t="s">
        <v>12</v>
      </c>
      <c r="I5" t="s">
        <v>0</v>
      </c>
      <c r="J5" t="s">
        <v>1</v>
      </c>
      <c r="K5" t="s">
        <v>2</v>
      </c>
      <c r="L5" t="s">
        <v>3</v>
      </c>
    </row>
    <row r="6" spans="7:8" ht="12.75">
      <c r="G6">
        <v>0</v>
      </c>
      <c r="H6">
        <v>0</v>
      </c>
    </row>
    <row r="7" spans="1:12" ht="12.75">
      <c r="A7">
        <v>1</v>
      </c>
      <c r="B7">
        <f>data!B4</f>
        <v>5</v>
      </c>
      <c r="G7">
        <f>IF(ISERROR(B7),0,MAX(0,B7+G6-parameters!$D$6))</f>
        <v>0</v>
      </c>
      <c r="H7">
        <f>IF(ISERROR(B7),0,MIN(0,H6+B7-parameters!$D$7))</f>
        <v>0</v>
      </c>
      <c r="I7">
        <f>parameters!$B$9</f>
        <v>10</v>
      </c>
      <c r="J7">
        <f>parameters!$B$10</f>
        <v>-20</v>
      </c>
      <c r="K7">
        <f>parameters!$B$12</f>
        <v>10</v>
      </c>
      <c r="L7">
        <f>parameters!$B$13</f>
        <v>0</v>
      </c>
    </row>
    <row r="8" spans="1:12" ht="12.75">
      <c r="A8">
        <v>2</v>
      </c>
      <c r="B8">
        <f>data!B5</f>
        <v>5</v>
      </c>
      <c r="G8">
        <f>IF(ISERROR(B8),0,MAX(0,B8+G7-parameters!$D$6))</f>
        <v>0</v>
      </c>
      <c r="H8">
        <f>IF(ISERROR(B8),0,MIN(0,H7+B8-parameters!$D$7))</f>
        <v>0</v>
      </c>
      <c r="I8">
        <f>parameters!$B$9</f>
        <v>10</v>
      </c>
      <c r="J8">
        <f>parameters!$B$10</f>
        <v>-20</v>
      </c>
      <c r="K8">
        <f>parameters!$B$12</f>
        <v>10</v>
      </c>
      <c r="L8">
        <f>parameters!$B$13</f>
        <v>0</v>
      </c>
    </row>
    <row r="9" spans="1:12" ht="12.75">
      <c r="A9">
        <v>3</v>
      </c>
      <c r="B9">
        <f>data!B6</f>
        <v>1</v>
      </c>
      <c r="G9">
        <f>IF(ISERROR(B9),0,MAX(0,B9+G8-parameters!$D$6))</f>
        <v>0</v>
      </c>
      <c r="H9">
        <f>IF(ISERROR(B9),0,MIN(0,H8+B9-parameters!$D$7))</f>
        <v>-3.481420117724551</v>
      </c>
      <c r="I9">
        <f>parameters!$B$9</f>
        <v>10</v>
      </c>
      <c r="J9">
        <f>parameters!$B$10</f>
        <v>-20</v>
      </c>
      <c r="K9">
        <f>parameters!$B$12</f>
        <v>10</v>
      </c>
      <c r="L9">
        <f>parameters!$B$13</f>
        <v>0</v>
      </c>
    </row>
    <row r="10" spans="1:12" ht="12.75">
      <c r="A10">
        <v>4</v>
      </c>
      <c r="B10">
        <f>data!B7</f>
        <v>6</v>
      </c>
      <c r="G10">
        <f>IF(ISERROR(B10),0,MAX(0,B10+G9-parameters!$D$6))</f>
        <v>0</v>
      </c>
      <c r="H10">
        <f>IF(ISERROR(B10),0,MIN(0,H9+B10-parameters!$D$7))</f>
        <v>-1.962840235449102</v>
      </c>
      <c r="I10">
        <f>parameters!$B$9</f>
        <v>10</v>
      </c>
      <c r="J10">
        <f>parameters!$B$10</f>
        <v>-20</v>
      </c>
      <c r="K10">
        <f>parameters!$B$12</f>
        <v>10</v>
      </c>
      <c r="L10">
        <f>parameters!$B$13</f>
        <v>0</v>
      </c>
    </row>
    <row r="11" spans="1:12" ht="12.75">
      <c r="A11">
        <v>5</v>
      </c>
      <c r="B11">
        <f>data!B8</f>
        <v>6</v>
      </c>
      <c r="G11">
        <f>IF(ISERROR(B11),0,MAX(0,B11+G10-parameters!$D$6))</f>
        <v>0</v>
      </c>
      <c r="H11">
        <f>IF(ISERROR(B11),0,MIN(0,H10+B11-parameters!$D$7))</f>
        <v>-0.44426035317365287</v>
      </c>
      <c r="I11">
        <f>parameters!$B$9</f>
        <v>10</v>
      </c>
      <c r="J11">
        <f>parameters!$B$10</f>
        <v>-20</v>
      </c>
      <c r="K11">
        <f>parameters!$B$12</f>
        <v>10</v>
      </c>
      <c r="L11">
        <f>parameters!$B$13</f>
        <v>0</v>
      </c>
    </row>
    <row r="12" spans="1:12" ht="12.75">
      <c r="A12">
        <v>6</v>
      </c>
      <c r="B12">
        <f>data!B9</f>
        <v>1</v>
      </c>
      <c r="G12">
        <f>IF(ISERROR(B12),0,MAX(0,B12+G11-parameters!$D$6))</f>
        <v>0</v>
      </c>
      <c r="H12">
        <f>IF(ISERROR(B12),0,MIN(0,H11+B12-parameters!$D$7))</f>
        <v>-3.925680470898204</v>
      </c>
      <c r="I12">
        <f>parameters!$B$9</f>
        <v>10</v>
      </c>
      <c r="J12">
        <f>parameters!$B$10</f>
        <v>-20</v>
      </c>
      <c r="K12">
        <f>parameters!$B$12</f>
        <v>10</v>
      </c>
      <c r="L12">
        <f>parameters!$B$13</f>
        <v>0</v>
      </c>
    </row>
    <row r="13" spans="1:12" ht="12.75">
      <c r="A13">
        <v>7</v>
      </c>
      <c r="B13">
        <f>data!B10</f>
        <v>2</v>
      </c>
      <c r="G13">
        <f>IF(ISERROR(B13),0,MAX(0,B13+G12-parameters!$D$6))</f>
        <v>0</v>
      </c>
      <c r="H13">
        <f>IF(ISERROR(B13),0,MIN(0,H12+B13-parameters!$D$7))</f>
        <v>-6.407100588622755</v>
      </c>
      <c r="I13">
        <f>parameters!$B$9</f>
        <v>10</v>
      </c>
      <c r="J13">
        <f>parameters!$B$10</f>
        <v>-20</v>
      </c>
      <c r="K13">
        <f>parameters!$B$12</f>
        <v>10</v>
      </c>
      <c r="L13">
        <f>parameters!$B$13</f>
        <v>0</v>
      </c>
    </row>
    <row r="14" spans="1:12" ht="12.75">
      <c r="A14">
        <v>8</v>
      </c>
      <c r="B14">
        <f>data!B11</f>
        <v>8</v>
      </c>
      <c r="G14">
        <f>IF(ISERROR(B14),0,MAX(0,B14+G13-parameters!$D$6))</f>
        <v>1.617070564296669</v>
      </c>
      <c r="H14">
        <f>IF(ISERROR(B14),0,MIN(0,H13+B14-parameters!$D$7))</f>
        <v>-2.8885207063473057</v>
      </c>
      <c r="I14">
        <f>parameters!$B$9</f>
        <v>10</v>
      </c>
      <c r="J14">
        <f>parameters!$B$10</f>
        <v>-20</v>
      </c>
      <c r="K14">
        <f>parameters!$B$12</f>
        <v>10</v>
      </c>
      <c r="L14">
        <f>parameters!$B$13</f>
        <v>0</v>
      </c>
    </row>
    <row r="15" spans="1:12" ht="12.75">
      <c r="A15">
        <v>9</v>
      </c>
      <c r="B15">
        <f>data!B12</f>
        <v>8</v>
      </c>
      <c r="G15">
        <f>IF(ISERROR(B15),0,MAX(0,B15+G14-parameters!$D$6))</f>
        <v>3.234141128593337</v>
      </c>
      <c r="H15">
        <f>IF(ISERROR(B15),0,MIN(0,H14+B15-parameters!$D$7))</f>
        <v>0</v>
      </c>
      <c r="I15">
        <f>parameters!$B$9</f>
        <v>10</v>
      </c>
      <c r="J15">
        <f>parameters!$B$10</f>
        <v>-20</v>
      </c>
      <c r="K15">
        <f>parameters!$B$12</f>
        <v>10</v>
      </c>
      <c r="L15">
        <f>parameters!$B$13</f>
        <v>0</v>
      </c>
    </row>
    <row r="16" spans="1:12" ht="12.75">
      <c r="A16">
        <v>10</v>
      </c>
      <c r="B16">
        <f>data!B13</f>
        <v>5</v>
      </c>
      <c r="G16">
        <f>IF(ISERROR(B16),0,MAX(0,B16+G15-parameters!$D$6))</f>
        <v>1.851211692890005</v>
      </c>
      <c r="H16">
        <f>IF(ISERROR(B16),0,MIN(0,H15+B16-parameters!$D$7))</f>
        <v>0</v>
      </c>
      <c r="I16">
        <f>parameters!$B$9</f>
        <v>10</v>
      </c>
      <c r="J16">
        <f>parameters!$B$10</f>
        <v>-20</v>
      </c>
      <c r="K16">
        <f>parameters!$B$12</f>
        <v>10</v>
      </c>
      <c r="L16">
        <f>parameters!$B$13</f>
        <v>0</v>
      </c>
    </row>
    <row r="17" spans="1:12" ht="12.75">
      <c r="A17">
        <v>11</v>
      </c>
      <c r="B17">
        <f>data!B14</f>
        <v>6</v>
      </c>
      <c r="G17">
        <f>IF(ISERROR(B17),0,MAX(0,B17+G16-parameters!$D$6))</f>
        <v>1.468282257186674</v>
      </c>
      <c r="H17">
        <f>IF(ISERROR(B17),0,MIN(0,H16+B17-parameters!$D$7))</f>
        <v>0</v>
      </c>
      <c r="I17">
        <f>parameters!$B$9</f>
        <v>10</v>
      </c>
      <c r="J17">
        <f>parameters!$B$10</f>
        <v>-20</v>
      </c>
      <c r="K17">
        <f>parameters!$B$12</f>
        <v>10</v>
      </c>
      <c r="L17">
        <f>parameters!$B$13</f>
        <v>0</v>
      </c>
    </row>
    <row r="18" spans="1:12" ht="12.75">
      <c r="A18">
        <v>12</v>
      </c>
      <c r="B18">
        <f>data!B15</f>
        <v>4</v>
      </c>
      <c r="G18">
        <f>IF(ISERROR(B18),0,MAX(0,B18+G17-parameters!$D$6))</f>
        <v>0</v>
      </c>
      <c r="H18">
        <f>IF(ISERROR(B18),0,MIN(0,H17+B18-parameters!$D$7))</f>
        <v>-0.48142011772455096</v>
      </c>
      <c r="I18">
        <f>parameters!$B$9</f>
        <v>10</v>
      </c>
      <c r="J18">
        <f>parameters!$B$10</f>
        <v>-20</v>
      </c>
      <c r="K18">
        <f>parameters!$B$12</f>
        <v>10</v>
      </c>
      <c r="L18">
        <f>parameters!$B$13</f>
        <v>0</v>
      </c>
    </row>
    <row r="19" spans="1:12" ht="12.75">
      <c r="A19">
        <v>13</v>
      </c>
      <c r="B19">
        <f>data!B16</f>
        <v>6</v>
      </c>
      <c r="G19">
        <f>IF(ISERROR(B19),0,MAX(0,B19+G18-parameters!$D$6))</f>
        <v>0</v>
      </c>
      <c r="H19">
        <f>IF(ISERROR(B19),0,MIN(0,H18+B19-parameters!$D$7))</f>
        <v>0</v>
      </c>
      <c r="I19">
        <f>parameters!$B$9</f>
        <v>10</v>
      </c>
      <c r="J19">
        <f>parameters!$B$10</f>
        <v>-20</v>
      </c>
      <c r="K19">
        <f>parameters!$B$12</f>
        <v>10</v>
      </c>
      <c r="L19">
        <f>parameters!$B$13</f>
        <v>0</v>
      </c>
    </row>
    <row r="20" spans="1:12" ht="12.75">
      <c r="A20">
        <v>14</v>
      </c>
      <c r="B20">
        <f>data!B17</f>
        <v>3</v>
      </c>
      <c r="G20">
        <f>IF(ISERROR(B20),0,MAX(0,B20+G19-parameters!$D$6))</f>
        <v>0</v>
      </c>
      <c r="H20">
        <f>IF(ISERROR(B20),0,MIN(0,H19+B20-parameters!$D$7))</f>
        <v>-1.481420117724551</v>
      </c>
      <c r="I20">
        <f>parameters!$B$9</f>
        <v>10</v>
      </c>
      <c r="J20">
        <f>parameters!$B$10</f>
        <v>-20</v>
      </c>
      <c r="K20">
        <f>parameters!$B$12</f>
        <v>10</v>
      </c>
      <c r="L20">
        <f>parameters!$B$13</f>
        <v>0</v>
      </c>
    </row>
    <row r="21" spans="1:12" ht="12.75">
      <c r="A21">
        <v>15</v>
      </c>
      <c r="B21">
        <f>data!B18</f>
        <v>5</v>
      </c>
      <c r="G21">
        <f>IF(ISERROR(B21),0,MAX(0,B21+G20-parameters!$D$6))</f>
        <v>0</v>
      </c>
      <c r="H21">
        <f>IF(ISERROR(B21),0,MIN(0,H20+B21-parameters!$D$7))</f>
        <v>-0.9628402354491019</v>
      </c>
      <c r="I21">
        <f>parameters!$B$9</f>
        <v>10</v>
      </c>
      <c r="J21">
        <f>parameters!$B$10</f>
        <v>-20</v>
      </c>
      <c r="K21">
        <f>parameters!$B$12</f>
        <v>10</v>
      </c>
      <c r="L21">
        <f>parameters!$B$13</f>
        <v>0</v>
      </c>
    </row>
    <row r="22" spans="1:12" ht="12.75">
      <c r="A22">
        <v>16</v>
      </c>
      <c r="B22">
        <f>data!B19</f>
        <v>2</v>
      </c>
      <c r="G22">
        <f>IF(ISERROR(B22),0,MAX(0,B22+G21-parameters!$D$6))</f>
        <v>0</v>
      </c>
      <c r="H22">
        <f>IF(ISERROR(B22),0,MIN(0,H21+B22-parameters!$D$7))</f>
        <v>-3.444260353173653</v>
      </c>
      <c r="I22">
        <f>parameters!$B$9</f>
        <v>10</v>
      </c>
      <c r="J22">
        <f>parameters!$B$10</f>
        <v>-20</v>
      </c>
      <c r="K22">
        <f>parameters!$B$12</f>
        <v>10</v>
      </c>
      <c r="L22">
        <f>parameters!$B$13</f>
        <v>0</v>
      </c>
    </row>
    <row r="23" spans="1:12" ht="12.75">
      <c r="A23">
        <v>17</v>
      </c>
      <c r="B23">
        <f>data!B20</f>
        <v>4</v>
      </c>
      <c r="G23">
        <f>IF(ISERROR(B23),0,MAX(0,B23+G22-parameters!$D$6))</f>
        <v>0</v>
      </c>
      <c r="H23">
        <f>IF(ISERROR(B23),0,MIN(0,H22+B23-parameters!$D$7))</f>
        <v>-3.925680470898204</v>
      </c>
      <c r="I23">
        <f>parameters!$B$9</f>
        <v>10</v>
      </c>
      <c r="J23">
        <f>parameters!$B$10</f>
        <v>-20</v>
      </c>
      <c r="K23">
        <f>parameters!$B$12</f>
        <v>10</v>
      </c>
      <c r="L23">
        <f>parameters!$B$13</f>
        <v>0</v>
      </c>
    </row>
    <row r="24" spans="1:12" ht="12.75">
      <c r="A24">
        <v>18</v>
      </c>
      <c r="B24">
        <f>data!B21</f>
        <v>7</v>
      </c>
      <c r="G24">
        <f>IF(ISERROR(B24),0,MAX(0,B24+G23-parameters!$D$6))</f>
        <v>0.617070564296669</v>
      </c>
      <c r="H24">
        <f>IF(ISERROR(B24),0,MIN(0,H23+B24-parameters!$D$7))</f>
        <v>-1.4071005886227548</v>
      </c>
      <c r="I24">
        <f>parameters!$B$9</f>
        <v>10</v>
      </c>
      <c r="J24">
        <f>parameters!$B$10</f>
        <v>-20</v>
      </c>
      <c r="K24">
        <f>parameters!$B$12</f>
        <v>10</v>
      </c>
      <c r="L24">
        <f>parameters!$B$13</f>
        <v>0</v>
      </c>
    </row>
    <row r="25" spans="1:12" ht="12.75">
      <c r="A25">
        <v>19</v>
      </c>
      <c r="B25">
        <f>data!B22</f>
        <v>4</v>
      </c>
      <c r="G25">
        <f>IF(ISERROR(B25),0,MAX(0,B25+G24-parameters!$D$6))</f>
        <v>0</v>
      </c>
      <c r="H25">
        <f>IF(ISERROR(B25),0,MIN(0,H24+B25-parameters!$D$7))</f>
        <v>-1.8885207063473057</v>
      </c>
      <c r="I25">
        <f>parameters!$B$9</f>
        <v>10</v>
      </c>
      <c r="J25">
        <f>parameters!$B$10</f>
        <v>-20</v>
      </c>
      <c r="K25">
        <f>parameters!$B$12</f>
        <v>10</v>
      </c>
      <c r="L25">
        <f>parameters!$B$13</f>
        <v>0</v>
      </c>
    </row>
    <row r="26" spans="1:12" ht="12.75">
      <c r="A26">
        <v>20</v>
      </c>
      <c r="B26">
        <f>data!B23</f>
        <v>5</v>
      </c>
      <c r="G26">
        <f>IF(ISERROR(B26),0,MAX(0,B26+G25-parameters!$D$6))</f>
        <v>0</v>
      </c>
      <c r="H26">
        <f>IF(ISERROR(B26),0,MIN(0,H25+B26-parameters!$D$7))</f>
        <v>-1.3699408240718567</v>
      </c>
      <c r="I26">
        <f>parameters!$B$9</f>
        <v>10</v>
      </c>
      <c r="J26">
        <f>parameters!$B$10</f>
        <v>-20</v>
      </c>
      <c r="K26">
        <f>parameters!$B$12</f>
        <v>10</v>
      </c>
      <c r="L26">
        <f>parameters!$B$13</f>
        <v>0</v>
      </c>
    </row>
    <row r="27" spans="1:12" ht="12.75">
      <c r="A27">
        <v>21</v>
      </c>
      <c r="B27">
        <f>data!B24</f>
        <v>8</v>
      </c>
      <c r="G27">
        <f>IF(ISERROR(B27),0,MAX(0,B27+G26-parameters!$D$6))</f>
        <v>1.617070564296669</v>
      </c>
      <c r="H27">
        <f>IF(ISERROR(B27),0,MIN(0,H26+B27-parameters!$D$7))</f>
        <v>0</v>
      </c>
      <c r="I27">
        <f>parameters!$B$9</f>
        <v>10</v>
      </c>
      <c r="J27">
        <f>parameters!$B$10</f>
        <v>-20</v>
      </c>
      <c r="K27">
        <f>parameters!$B$12</f>
        <v>10</v>
      </c>
      <c r="L27">
        <f>parameters!$B$13</f>
        <v>0</v>
      </c>
    </row>
    <row r="28" spans="1:12" ht="12.75">
      <c r="A28">
        <v>22</v>
      </c>
      <c r="B28">
        <f>data!B25</f>
        <v>6</v>
      </c>
      <c r="G28">
        <f>IF(ISERROR(B28),0,MAX(0,B28+G27-parameters!$D$6))</f>
        <v>1.234141128593338</v>
      </c>
      <c r="H28">
        <f>IF(ISERROR(B28),0,MIN(0,H27+B28-parameters!$D$7))</f>
        <v>0</v>
      </c>
      <c r="I28">
        <f>parameters!$B$9</f>
        <v>10</v>
      </c>
      <c r="J28">
        <f>parameters!$B$10</f>
        <v>-20</v>
      </c>
      <c r="K28">
        <f>parameters!$B$12</f>
        <v>10</v>
      </c>
      <c r="L28">
        <f>parameters!$B$13</f>
        <v>0</v>
      </c>
    </row>
    <row r="29" spans="1:12" ht="12.75">
      <c r="A29">
        <v>23</v>
      </c>
      <c r="B29">
        <f>data!B26</f>
        <v>5</v>
      </c>
      <c r="G29">
        <f>IF(ISERROR(B29),0,MAX(0,B29+G28-parameters!$D$6))</f>
        <v>0</v>
      </c>
      <c r="H29">
        <f>IF(ISERROR(B29),0,MIN(0,H28+B29-parameters!$D$7))</f>
        <v>0</v>
      </c>
      <c r="I29">
        <f>parameters!$B$9</f>
        <v>10</v>
      </c>
      <c r="J29">
        <f>parameters!$B$10</f>
        <v>-20</v>
      </c>
      <c r="K29">
        <f>parameters!$B$12</f>
        <v>10</v>
      </c>
      <c r="L29">
        <f>parameters!$B$13</f>
        <v>0</v>
      </c>
    </row>
    <row r="30" spans="1:12" ht="12.75">
      <c r="A30">
        <v>24</v>
      </c>
      <c r="B30">
        <f>data!B27</f>
        <v>3</v>
      </c>
      <c r="G30">
        <f>IF(ISERROR(B30),0,MAX(0,B30+G29-parameters!$D$6))</f>
        <v>0</v>
      </c>
      <c r="H30">
        <f>IF(ISERROR(B30),0,MIN(0,H29+B30-parameters!$D$7))</f>
        <v>-1.481420117724551</v>
      </c>
      <c r="I30">
        <f>parameters!$B$9</f>
        <v>10</v>
      </c>
      <c r="J30">
        <f>parameters!$B$10</f>
        <v>-20</v>
      </c>
      <c r="K30">
        <f>parameters!$B$12</f>
        <v>10</v>
      </c>
      <c r="L30">
        <f>parameters!$B$13</f>
        <v>0</v>
      </c>
    </row>
    <row r="31" spans="1:12" ht="12.75">
      <c r="A31">
        <v>25</v>
      </c>
      <c r="B31">
        <f>data!B28</f>
        <v>4</v>
      </c>
      <c r="G31">
        <f>IF(ISERROR(B31),0,MAX(0,B31+G30-parameters!$D$6))</f>
        <v>0</v>
      </c>
      <c r="H31">
        <f>IF(ISERROR(B31),0,MIN(0,H30+B31-parameters!$D$7))</f>
        <v>-1.962840235449102</v>
      </c>
      <c r="I31">
        <f>parameters!$B$9</f>
        <v>10</v>
      </c>
      <c r="J31">
        <f>parameters!$B$10</f>
        <v>-20</v>
      </c>
      <c r="K31">
        <f>parameters!$B$12</f>
        <v>10</v>
      </c>
      <c r="L31">
        <f>parameters!$B$13</f>
        <v>0</v>
      </c>
    </row>
    <row r="32" spans="1:12" ht="12.75">
      <c r="A32">
        <v>26</v>
      </c>
      <c r="B32">
        <f>data!B29</f>
        <v>7</v>
      </c>
      <c r="G32">
        <f>IF(ISERROR(B32),0,MAX(0,B32+G31-parameters!$D$6))</f>
        <v>0.617070564296669</v>
      </c>
      <c r="H32">
        <f>IF(ISERROR(B32),0,MIN(0,H31+B32-parameters!$D$7))</f>
        <v>0</v>
      </c>
      <c r="I32">
        <f>parameters!$B$9</f>
        <v>10</v>
      </c>
      <c r="J32">
        <f>parameters!$B$10</f>
        <v>-20</v>
      </c>
      <c r="K32">
        <f>parameters!$B$12</f>
        <v>10</v>
      </c>
      <c r="L32">
        <f>parameters!$B$13</f>
        <v>0</v>
      </c>
    </row>
    <row r="33" spans="1:12" ht="12.75">
      <c r="A33">
        <v>27</v>
      </c>
      <c r="B33">
        <f>data!B30</f>
        <v>5</v>
      </c>
      <c r="G33">
        <f>IF(ISERROR(B33),0,MAX(0,B33+G32-parameters!$D$6))</f>
        <v>0</v>
      </c>
      <c r="H33">
        <f>IF(ISERROR(B33),0,MIN(0,H32+B33-parameters!$D$7))</f>
        <v>0</v>
      </c>
      <c r="I33">
        <f>parameters!$B$9</f>
        <v>10</v>
      </c>
      <c r="J33">
        <f>parameters!$B$10</f>
        <v>-20</v>
      </c>
      <c r="K33">
        <f>parameters!$B$12</f>
        <v>10</v>
      </c>
      <c r="L33">
        <f>parameters!$B$13</f>
        <v>0</v>
      </c>
    </row>
    <row r="34" spans="1:12" ht="12.75">
      <c r="A34">
        <v>28</v>
      </c>
      <c r="B34">
        <f>data!B31</f>
        <v>2</v>
      </c>
      <c r="G34">
        <f>IF(ISERROR(B34),0,MAX(0,B34+G33-parameters!$D$6))</f>
        <v>0</v>
      </c>
      <c r="H34">
        <f>IF(ISERROR(B34),0,MIN(0,H33+B34-parameters!$D$7))</f>
        <v>-2.481420117724551</v>
      </c>
      <c r="I34">
        <f>parameters!$B$9</f>
        <v>10</v>
      </c>
      <c r="J34">
        <f>parameters!$B$10</f>
        <v>-20</v>
      </c>
      <c r="K34">
        <f>parameters!$B$12</f>
        <v>10</v>
      </c>
      <c r="L34">
        <f>parameters!$B$13</f>
        <v>0</v>
      </c>
    </row>
    <row r="35" spans="1:12" ht="12.75">
      <c r="A35">
        <v>29</v>
      </c>
      <c r="B35">
        <f>data!B32</f>
        <v>4</v>
      </c>
      <c r="G35">
        <f>IF(ISERROR(B35),0,MAX(0,B35+G34-parameters!$D$6))</f>
        <v>0</v>
      </c>
      <c r="H35">
        <f>IF(ISERROR(B35),0,MIN(0,H34+B35-parameters!$D$7))</f>
        <v>-2.962840235449102</v>
      </c>
      <c r="I35">
        <f>parameters!$B$9</f>
        <v>10</v>
      </c>
      <c r="J35">
        <f>parameters!$B$10</f>
        <v>-20</v>
      </c>
      <c r="K35">
        <f>parameters!$B$12</f>
        <v>10</v>
      </c>
      <c r="L35">
        <f>parameters!$B$13</f>
        <v>0</v>
      </c>
    </row>
    <row r="36" spans="1:12" ht="12.75">
      <c r="A36">
        <v>30</v>
      </c>
      <c r="B36">
        <f>data!B33</f>
        <v>3</v>
      </c>
      <c r="G36">
        <f>IF(ISERROR(B36),0,MAX(0,B36+G35-parameters!$D$6))</f>
        <v>0</v>
      </c>
      <c r="H36">
        <f>IF(ISERROR(B36),0,MIN(0,H35+B36-parameters!$D$7))</f>
        <v>-4.444260353173653</v>
      </c>
      <c r="I36">
        <f>parameters!$B$9</f>
        <v>10</v>
      </c>
      <c r="J36">
        <f>parameters!$B$10</f>
        <v>-20</v>
      </c>
      <c r="K36">
        <f>parameters!$B$12</f>
        <v>10</v>
      </c>
      <c r="L36">
        <f>parameters!$B$13</f>
        <v>0</v>
      </c>
    </row>
    <row r="37" spans="1:12" ht="12.75">
      <c r="A37">
        <v>31</v>
      </c>
      <c r="B37">
        <f>data!B34</f>
        <v>2</v>
      </c>
      <c r="G37">
        <f>IF(ISERROR(B37),0,MAX(0,B37+G36-parameters!$D$6))</f>
        <v>0</v>
      </c>
      <c r="H37">
        <f>IF(ISERROR(B37),0,MIN(0,H36+B37-parameters!$D$7))</f>
        <v>-6.925680470898204</v>
      </c>
      <c r="I37">
        <f>parameters!$B$9</f>
        <v>10</v>
      </c>
      <c r="J37">
        <f>parameters!$B$10</f>
        <v>-20</v>
      </c>
      <c r="K37">
        <f>parameters!$B$12</f>
        <v>10</v>
      </c>
      <c r="L37">
        <f>parameters!$B$13</f>
        <v>0</v>
      </c>
    </row>
    <row r="38" spans="1:12" ht="12.75">
      <c r="A38">
        <v>32</v>
      </c>
      <c r="B38">
        <f>data!B35</f>
        <v>9</v>
      </c>
      <c r="G38">
        <f>IF(ISERROR(B38),0,MAX(0,B38+G37-parameters!$D$6))</f>
        <v>2.617070564296669</v>
      </c>
      <c r="H38">
        <f>IF(ISERROR(B38),0,MIN(0,H37+B38-parameters!$D$7))</f>
        <v>-2.4071005886227548</v>
      </c>
      <c r="I38">
        <f>parameters!$B$9</f>
        <v>10</v>
      </c>
      <c r="J38">
        <f>parameters!$B$10</f>
        <v>-20</v>
      </c>
      <c r="K38">
        <f>parameters!$B$12</f>
        <v>10</v>
      </c>
      <c r="L38">
        <f>parameters!$B$13</f>
        <v>0</v>
      </c>
    </row>
    <row r="39" spans="1:12" ht="12.75">
      <c r="A39">
        <v>33</v>
      </c>
      <c r="B39">
        <f>data!B36</f>
        <v>5</v>
      </c>
      <c r="G39">
        <f>IF(ISERROR(B39),0,MAX(0,B39+G38-parameters!$D$6))</f>
        <v>1.234141128593338</v>
      </c>
      <c r="H39">
        <f>IF(ISERROR(B39),0,MIN(0,H38+B39-parameters!$D$7))</f>
        <v>-1.8885207063473057</v>
      </c>
      <c r="I39">
        <f>parameters!$B$9</f>
        <v>10</v>
      </c>
      <c r="J39">
        <f>parameters!$B$10</f>
        <v>-20</v>
      </c>
      <c r="K39">
        <f>parameters!$B$12</f>
        <v>10</v>
      </c>
      <c r="L39">
        <f>parameters!$B$13</f>
        <v>0</v>
      </c>
    </row>
    <row r="40" spans="1:12" ht="12.75">
      <c r="A40">
        <v>34</v>
      </c>
      <c r="B40">
        <f>data!B37</f>
        <v>2</v>
      </c>
      <c r="G40">
        <f>IF(ISERROR(B40),0,MAX(0,B40+G39-parameters!$D$6))</f>
        <v>0</v>
      </c>
      <c r="H40">
        <f>IF(ISERROR(B40),0,MIN(0,H39+B40-parameters!$D$7))</f>
        <v>-4.369940824071857</v>
      </c>
      <c r="I40">
        <f>parameters!$B$9</f>
        <v>10</v>
      </c>
      <c r="J40">
        <f>parameters!$B$10</f>
        <v>-20</v>
      </c>
      <c r="K40">
        <f>parameters!$B$12</f>
        <v>10</v>
      </c>
      <c r="L40">
        <f>parameters!$B$13</f>
        <v>0</v>
      </c>
    </row>
    <row r="41" spans="1:12" ht="12.75">
      <c r="A41">
        <v>35</v>
      </c>
      <c r="B41">
        <f>data!B38</f>
        <v>6</v>
      </c>
      <c r="G41">
        <f>IF(ISERROR(B41),0,MAX(0,B41+G40-parameters!$D$6))</f>
        <v>0</v>
      </c>
      <c r="H41">
        <f>IF(ISERROR(B41),0,MIN(0,H40+B41-parameters!$D$7))</f>
        <v>-2.8513609417964076</v>
      </c>
      <c r="I41">
        <f>parameters!$B$9</f>
        <v>10</v>
      </c>
      <c r="J41">
        <f>parameters!$B$10</f>
        <v>-20</v>
      </c>
      <c r="K41">
        <f>parameters!$B$12</f>
        <v>10</v>
      </c>
      <c r="L41">
        <f>parameters!$B$13</f>
        <v>0</v>
      </c>
    </row>
    <row r="42" spans="1:12" ht="12.75">
      <c r="A42">
        <v>36</v>
      </c>
      <c r="B42">
        <f>data!B39</f>
        <v>11</v>
      </c>
      <c r="G42">
        <f>IF(ISERROR(B42),0,MAX(0,B42+G41-parameters!$D$6))</f>
        <v>4.617070564296669</v>
      </c>
      <c r="H42">
        <f>IF(ISERROR(B42),0,MIN(0,H41+B42-parameters!$D$7))</f>
        <v>0</v>
      </c>
      <c r="I42">
        <f>parameters!$B$9</f>
        <v>10</v>
      </c>
      <c r="J42">
        <f>parameters!$B$10</f>
        <v>-20</v>
      </c>
      <c r="K42">
        <f>parameters!$B$12</f>
        <v>10</v>
      </c>
      <c r="L42">
        <f>parameters!$B$13</f>
        <v>0</v>
      </c>
    </row>
    <row r="43" spans="1:12" ht="12.75">
      <c r="A43">
        <v>37</v>
      </c>
      <c r="B43">
        <f>data!B40</f>
        <v>4</v>
      </c>
      <c r="G43">
        <f>IF(ISERROR(B43),0,MAX(0,B43+G42-parameters!$D$6))</f>
        <v>2.234141128593337</v>
      </c>
      <c r="H43">
        <f>IF(ISERROR(B43),0,MIN(0,H42+B43-parameters!$D$7))</f>
        <v>-0.48142011772455096</v>
      </c>
      <c r="I43">
        <f>parameters!$B$9</f>
        <v>10</v>
      </c>
      <c r="J43">
        <f>parameters!$B$10</f>
        <v>-20</v>
      </c>
      <c r="K43">
        <f>parameters!$B$12</f>
        <v>10</v>
      </c>
      <c r="L43">
        <f>parameters!$B$13</f>
        <v>0</v>
      </c>
    </row>
    <row r="44" spans="1:12" ht="12.75">
      <c r="A44">
        <v>38</v>
      </c>
      <c r="B44">
        <f>data!B41</f>
        <v>5</v>
      </c>
      <c r="G44">
        <f>IF(ISERROR(B44),0,MAX(0,B44+G43-parameters!$D$6))</f>
        <v>0.851211692890006</v>
      </c>
      <c r="H44">
        <f>IF(ISERROR(B44),0,MIN(0,H43+B44-parameters!$D$7))</f>
        <v>0</v>
      </c>
      <c r="I44">
        <f>parameters!$B$9</f>
        <v>10</v>
      </c>
      <c r="J44">
        <f>parameters!$B$10</f>
        <v>-20</v>
      </c>
      <c r="K44">
        <f>parameters!$B$12</f>
        <v>10</v>
      </c>
      <c r="L44">
        <f>parameters!$B$13</f>
        <v>0</v>
      </c>
    </row>
    <row r="45" spans="1:12" ht="12.75">
      <c r="A45">
        <v>39</v>
      </c>
      <c r="B45">
        <f>data!B42</f>
        <v>3</v>
      </c>
      <c r="G45">
        <f>IF(ISERROR(B45),0,MAX(0,B45+G44-parameters!$D$6))</f>
        <v>0</v>
      </c>
      <c r="H45">
        <f>IF(ISERROR(B45),0,MIN(0,H44+B45-parameters!$D$7))</f>
        <v>-1.481420117724551</v>
      </c>
      <c r="I45">
        <f>parameters!$B$9</f>
        <v>10</v>
      </c>
      <c r="J45">
        <f>parameters!$B$10</f>
        <v>-20</v>
      </c>
      <c r="K45">
        <f>parameters!$B$12</f>
        <v>10</v>
      </c>
      <c r="L45">
        <f>parameters!$B$13</f>
        <v>0</v>
      </c>
    </row>
    <row r="46" spans="1:12" ht="12.75">
      <c r="A46">
        <v>40</v>
      </c>
      <c r="B46">
        <f>data!B43</f>
        <v>6</v>
      </c>
      <c r="G46">
        <f>IF(ISERROR(B46),0,MAX(0,B46+G45-parameters!$D$6))</f>
        <v>0</v>
      </c>
      <c r="H46">
        <f>IF(ISERROR(B46),0,MIN(0,H45+B46-parameters!$D$7))</f>
        <v>0</v>
      </c>
      <c r="I46">
        <f>parameters!$B$9</f>
        <v>10</v>
      </c>
      <c r="J46">
        <f>parameters!$B$10</f>
        <v>-20</v>
      </c>
      <c r="K46">
        <f>parameters!$B$12</f>
        <v>10</v>
      </c>
      <c r="L46">
        <f>parameters!$B$13</f>
        <v>0</v>
      </c>
    </row>
    <row r="47" spans="1:12" ht="12.75">
      <c r="A47">
        <v>41</v>
      </c>
      <c r="B47">
        <f>data!B44</f>
        <v>8</v>
      </c>
      <c r="G47">
        <f>IF(ISERROR(B47),0,MAX(0,B47+G46-parameters!$D$6))</f>
        <v>1.617070564296669</v>
      </c>
      <c r="H47">
        <f>IF(ISERROR(B47),0,MIN(0,H46+B47-parameters!$D$7))</f>
        <v>0</v>
      </c>
      <c r="I47">
        <f>parameters!$B$9</f>
        <v>10</v>
      </c>
      <c r="J47">
        <f>parameters!$B$10</f>
        <v>-20</v>
      </c>
      <c r="K47">
        <f>parameters!$B$12</f>
        <v>10</v>
      </c>
      <c r="L47">
        <f>parameters!$B$13</f>
        <v>0</v>
      </c>
    </row>
    <row r="48" spans="1:12" ht="12.75">
      <c r="A48">
        <v>42</v>
      </c>
      <c r="B48">
        <f>data!B45</f>
        <v>6</v>
      </c>
      <c r="G48">
        <f>IF(ISERROR(B48),0,MAX(0,B48+G47-parameters!$D$6))</f>
        <v>1.234141128593338</v>
      </c>
      <c r="H48">
        <f>IF(ISERROR(B48),0,MIN(0,H47+B48-parameters!$D$7))</f>
        <v>0</v>
      </c>
      <c r="I48">
        <f>parameters!$B$9</f>
        <v>10</v>
      </c>
      <c r="J48">
        <f>parameters!$B$10</f>
        <v>-20</v>
      </c>
      <c r="K48">
        <f>parameters!$B$12</f>
        <v>10</v>
      </c>
      <c r="L48">
        <f>parameters!$B$13</f>
        <v>0</v>
      </c>
    </row>
    <row r="49" spans="1:12" ht="12.75">
      <c r="A49">
        <v>43</v>
      </c>
      <c r="B49">
        <f>data!B46</f>
        <v>3</v>
      </c>
      <c r="G49">
        <f>IF(ISERROR(B49),0,MAX(0,B49+G48-parameters!$D$6))</f>
        <v>0</v>
      </c>
      <c r="H49">
        <f>IF(ISERROR(B49),0,MIN(0,H48+B49-parameters!$D$7))</f>
        <v>-1.481420117724551</v>
      </c>
      <c r="I49">
        <f>parameters!$B$9</f>
        <v>10</v>
      </c>
      <c r="J49">
        <f>parameters!$B$10</f>
        <v>-20</v>
      </c>
      <c r="K49">
        <f>parameters!$B$12</f>
        <v>10</v>
      </c>
      <c r="L49">
        <f>parameters!$B$13</f>
        <v>0</v>
      </c>
    </row>
    <row r="50" spans="1:12" ht="12.75">
      <c r="A50">
        <v>44</v>
      </c>
      <c r="B50">
        <f>data!B47</f>
        <v>10</v>
      </c>
      <c r="G50">
        <f>IF(ISERROR(B50),0,MAX(0,B50+G49-parameters!$D$6))</f>
        <v>3.617070564296669</v>
      </c>
      <c r="H50">
        <f>IF(ISERROR(B50),0,MIN(0,H49+B50-parameters!$D$7))</f>
        <v>0</v>
      </c>
      <c r="I50">
        <f>parameters!$B$9</f>
        <v>10</v>
      </c>
      <c r="J50">
        <f>parameters!$B$10</f>
        <v>-20</v>
      </c>
      <c r="K50">
        <f>parameters!$B$12</f>
        <v>10</v>
      </c>
      <c r="L50">
        <f>parameters!$B$13</f>
        <v>0</v>
      </c>
    </row>
    <row r="51" spans="1:12" ht="12.75">
      <c r="A51">
        <v>45</v>
      </c>
      <c r="B51">
        <f>data!B48</f>
        <v>4</v>
      </c>
      <c r="G51">
        <f>IF(ISERROR(B51),0,MAX(0,B51+G50-parameters!$D$6))</f>
        <v>1.234141128593338</v>
      </c>
      <c r="H51">
        <f>IF(ISERROR(B51),0,MIN(0,H50+B51-parameters!$D$7))</f>
        <v>-0.48142011772455096</v>
      </c>
      <c r="I51">
        <f>parameters!$B$9</f>
        <v>10</v>
      </c>
      <c r="J51">
        <f>parameters!$B$10</f>
        <v>-20</v>
      </c>
      <c r="K51">
        <f>parameters!$B$12</f>
        <v>10</v>
      </c>
      <c r="L51">
        <f>parameters!$B$13</f>
        <v>0</v>
      </c>
    </row>
    <row r="52" spans="1:12" ht="12.75">
      <c r="A52">
        <v>46</v>
      </c>
      <c r="B52">
        <f>data!B49</f>
        <v>2</v>
      </c>
      <c r="G52">
        <f>IF(ISERROR(B52),0,MAX(0,B52+G51-parameters!$D$6))</f>
        <v>0</v>
      </c>
      <c r="H52">
        <f>IF(ISERROR(B52),0,MIN(0,H51+B52-parameters!$D$7))</f>
        <v>-2.962840235449102</v>
      </c>
      <c r="I52">
        <f>parameters!$B$9</f>
        <v>10</v>
      </c>
      <c r="J52">
        <f>parameters!$B$10</f>
        <v>-20</v>
      </c>
      <c r="K52">
        <f>parameters!$B$12</f>
        <v>10</v>
      </c>
      <c r="L52">
        <f>parameters!$B$13</f>
        <v>0</v>
      </c>
    </row>
    <row r="53" spans="1:12" ht="12.75">
      <c r="A53">
        <v>47</v>
      </c>
      <c r="B53">
        <f>data!B50</f>
        <v>3</v>
      </c>
      <c r="G53">
        <f>IF(ISERROR(B53),0,MAX(0,B53+G52-parameters!$D$6))</f>
        <v>0</v>
      </c>
      <c r="H53">
        <f>IF(ISERROR(B53),0,MIN(0,H52+B53-parameters!$D$7))</f>
        <v>-4.444260353173653</v>
      </c>
      <c r="I53">
        <f>parameters!$B$9</f>
        <v>10</v>
      </c>
      <c r="J53">
        <f>parameters!$B$10</f>
        <v>-20</v>
      </c>
      <c r="K53">
        <f>parameters!$B$12</f>
        <v>10</v>
      </c>
      <c r="L53">
        <f>parameters!$B$13</f>
        <v>0</v>
      </c>
    </row>
    <row r="54" spans="1:12" ht="12.75">
      <c r="A54">
        <v>48</v>
      </c>
      <c r="B54">
        <f>data!B51</f>
        <v>5</v>
      </c>
      <c r="G54">
        <f>IF(ISERROR(B54),0,MAX(0,B54+G53-parameters!$D$6))</f>
        <v>0</v>
      </c>
      <c r="H54">
        <f>IF(ISERROR(B54),0,MIN(0,H53+B54-parameters!$D$7))</f>
        <v>-3.925680470898204</v>
      </c>
      <c r="I54">
        <f>parameters!$B$9</f>
        <v>10</v>
      </c>
      <c r="J54">
        <f>parameters!$B$10</f>
        <v>-20</v>
      </c>
      <c r="K54">
        <f>parameters!$B$12</f>
        <v>10</v>
      </c>
      <c r="L54">
        <f>parameters!$B$13</f>
        <v>0</v>
      </c>
    </row>
    <row r="55" spans="1:12" ht="12.75">
      <c r="A55">
        <v>49</v>
      </c>
      <c r="B55">
        <f>data!B52</f>
        <v>3</v>
      </c>
      <c r="G55">
        <f>IF(ISERROR(B55),0,MAX(0,B55+G54-parameters!$D$6))</f>
        <v>0</v>
      </c>
      <c r="H55">
        <f>IF(ISERROR(B55),0,MIN(0,H54+B55-parameters!$D$7))</f>
        <v>-5.407100588622755</v>
      </c>
      <c r="I55">
        <f>parameters!$B$9</f>
        <v>10</v>
      </c>
      <c r="J55">
        <f>parameters!$B$10</f>
        <v>-20</v>
      </c>
      <c r="K55">
        <f>parameters!$B$12</f>
        <v>10</v>
      </c>
      <c r="L55">
        <f>parameters!$B$13</f>
        <v>0</v>
      </c>
    </row>
    <row r="56" spans="1:12" ht="12.75">
      <c r="A56">
        <v>50</v>
      </c>
      <c r="B56">
        <f>data!B53</f>
        <v>0</v>
      </c>
      <c r="G56">
        <f>IF(ISERROR(B56),0,MAX(0,B56+G55-parameters!$D$6))</f>
        <v>0</v>
      </c>
      <c r="H56">
        <f>IF(ISERROR(B56),0,MIN(0,H55+B56-parameters!$D$7))</f>
        <v>-9.888520706347306</v>
      </c>
      <c r="I56">
        <f>parameters!$B$9</f>
        <v>10</v>
      </c>
      <c r="J56">
        <f>parameters!$B$10</f>
        <v>-20</v>
      </c>
      <c r="K56">
        <f>parameters!$B$12</f>
        <v>10</v>
      </c>
      <c r="L56">
        <f>parameters!$B$13</f>
        <v>0</v>
      </c>
    </row>
    <row r="57" spans="1:12" ht="12.75">
      <c r="A57">
        <v>51</v>
      </c>
      <c r="B57">
        <f>data!B54</f>
        <v>0</v>
      </c>
      <c r="G57">
        <f>IF(ISERROR(B57),0,MAX(0,B57+G56-parameters!$D$6))</f>
        <v>0</v>
      </c>
      <c r="H57">
        <f>IF(ISERROR(B57),0,MIN(0,H56+B57-parameters!$D$7))</f>
        <v>-14.369940824071858</v>
      </c>
      <c r="I57">
        <f>parameters!$B$9</f>
        <v>10</v>
      </c>
      <c r="J57">
        <f>parameters!$B$10</f>
        <v>-20</v>
      </c>
      <c r="K57">
        <f>parameters!$B$12</f>
        <v>10</v>
      </c>
      <c r="L57">
        <f>parameters!$B$13</f>
        <v>0</v>
      </c>
    </row>
    <row r="58" spans="1:12" ht="12.75">
      <c r="A58">
        <v>52</v>
      </c>
      <c r="B58">
        <f>data!B55</f>
        <v>0</v>
      </c>
      <c r="G58">
        <f>IF(ISERROR(B58),0,MAX(0,B58+G57-parameters!$D$6))</f>
        <v>0</v>
      </c>
      <c r="H58">
        <f>IF(ISERROR(B58),0,MIN(0,H57+B58-parameters!$D$7))</f>
        <v>-18.851360941796408</v>
      </c>
      <c r="I58">
        <f>parameters!$B$9</f>
        <v>10</v>
      </c>
      <c r="J58">
        <f>parameters!$B$10</f>
        <v>-20</v>
      </c>
      <c r="K58">
        <f>parameters!$B$12</f>
        <v>10</v>
      </c>
      <c r="L58">
        <f>parameters!$B$13</f>
        <v>0</v>
      </c>
    </row>
    <row r="59" spans="1:12" ht="12.75">
      <c r="A59">
        <v>53</v>
      </c>
      <c r="B59">
        <f>data!B56</f>
        <v>0</v>
      </c>
      <c r="G59">
        <f>IF(ISERROR(B59),0,MAX(0,B59+G58-parameters!$D$6))</f>
        <v>0</v>
      </c>
      <c r="H59">
        <f>IF(ISERROR(B59),0,MIN(0,H58+B59-parameters!$D$7))</f>
        <v>-23.332781059520958</v>
      </c>
      <c r="I59">
        <f>parameters!$B$9</f>
        <v>10</v>
      </c>
      <c r="J59">
        <f>parameters!$B$10</f>
        <v>-20</v>
      </c>
      <c r="K59">
        <f>parameters!$B$12</f>
        <v>10</v>
      </c>
      <c r="L59">
        <f>parameters!$B$13</f>
        <v>0</v>
      </c>
    </row>
    <row r="60" spans="1:12" ht="12.75">
      <c r="A60">
        <v>54</v>
      </c>
      <c r="B60">
        <f>data!B57</f>
        <v>0</v>
      </c>
      <c r="G60">
        <f>IF(ISERROR(B60),0,MAX(0,B60+G59-parameters!$D$6))</f>
        <v>0</v>
      </c>
      <c r="H60">
        <f>IF(ISERROR(B60),0,MIN(0,H59+B60-parameters!$D$7))</f>
        <v>-27.814201177245508</v>
      </c>
      <c r="I60">
        <f>parameters!$B$9</f>
        <v>10</v>
      </c>
      <c r="J60">
        <f>parameters!$B$10</f>
        <v>-20</v>
      </c>
      <c r="K60">
        <f>parameters!$B$12</f>
        <v>10</v>
      </c>
      <c r="L60">
        <f>parameters!$B$13</f>
        <v>0</v>
      </c>
    </row>
    <row r="61" spans="1:12" ht="12.75">
      <c r="A61">
        <v>55</v>
      </c>
      <c r="B61">
        <f>data!B58</f>
        <v>0</v>
      </c>
      <c r="G61">
        <f>IF(ISERROR(B61),0,MAX(0,B61+G60-parameters!$D$6))</f>
        <v>0</v>
      </c>
      <c r="H61">
        <f>IF(ISERROR(B61),0,MIN(0,H60+B61-parameters!$D$7))</f>
        <v>-32.29562129497006</v>
      </c>
      <c r="I61">
        <f>parameters!$B$9</f>
        <v>10</v>
      </c>
      <c r="J61">
        <f>parameters!$B$10</f>
        <v>-20</v>
      </c>
      <c r="K61">
        <f>parameters!$B$12</f>
        <v>10</v>
      </c>
      <c r="L61">
        <f>parameters!$B$13</f>
        <v>0</v>
      </c>
    </row>
    <row r="62" spans="1:12" ht="12.75">
      <c r="A62">
        <v>56</v>
      </c>
      <c r="B62">
        <f>data!B59</f>
        <v>0</v>
      </c>
      <c r="G62">
        <f>IF(ISERROR(B62),0,MAX(0,B62+G61-parameters!$D$6))</f>
        <v>0</v>
      </c>
      <c r="H62">
        <f>IF(ISERROR(B62),0,MIN(0,H61+B62-parameters!$D$7))</f>
        <v>-36.777041412694615</v>
      </c>
      <c r="I62">
        <f>parameters!$B$9</f>
        <v>10</v>
      </c>
      <c r="J62">
        <f>parameters!$B$10</f>
        <v>-20</v>
      </c>
      <c r="K62">
        <f>parameters!$B$12</f>
        <v>10</v>
      </c>
      <c r="L62">
        <f>parameters!$B$13</f>
        <v>0</v>
      </c>
    </row>
    <row r="63" spans="1:12" ht="12.75">
      <c r="A63">
        <v>57</v>
      </c>
      <c r="B63">
        <f>data!B60</f>
        <v>0</v>
      </c>
      <c r="G63">
        <f>IF(ISERROR(B63),0,MAX(0,B63+G62-parameters!$D$6))</f>
        <v>0</v>
      </c>
      <c r="H63">
        <f>IF(ISERROR(B63),0,MIN(0,H62+B63-parameters!$D$7))</f>
        <v>-41.25846153041917</v>
      </c>
      <c r="I63">
        <f>parameters!$B$9</f>
        <v>10</v>
      </c>
      <c r="J63">
        <f>parameters!$B$10</f>
        <v>-20</v>
      </c>
      <c r="K63">
        <f>parameters!$B$12</f>
        <v>10</v>
      </c>
      <c r="L63">
        <f>parameters!$B$13</f>
        <v>0</v>
      </c>
    </row>
    <row r="64" spans="1:12" ht="12.75">
      <c r="A64">
        <v>58</v>
      </c>
      <c r="B64">
        <f>data!B61</f>
        <v>0</v>
      </c>
      <c r="G64">
        <f>IF(ISERROR(B64),0,MAX(0,B64+G63-parameters!$D$6))</f>
        <v>0</v>
      </c>
      <c r="H64">
        <f>IF(ISERROR(B64),0,MIN(0,H63+B64-parameters!$D$7))</f>
        <v>-45.73988164814372</v>
      </c>
      <c r="I64">
        <f>parameters!$B$9</f>
        <v>10</v>
      </c>
      <c r="J64">
        <f>parameters!$B$10</f>
        <v>-20</v>
      </c>
      <c r="K64">
        <f>parameters!$B$12</f>
        <v>10</v>
      </c>
      <c r="L64">
        <f>parameters!$B$13</f>
        <v>0</v>
      </c>
    </row>
    <row r="65" spans="1:12" ht="12.75">
      <c r="A65">
        <v>59</v>
      </c>
      <c r="B65">
        <f>data!B62</f>
        <v>0</v>
      </c>
      <c r="G65">
        <f>IF(ISERROR(B65),0,MAX(0,B65+G64-parameters!$D$6))</f>
        <v>0</v>
      </c>
      <c r="H65">
        <f>IF(ISERROR(B65),0,MIN(0,H64+B65-parameters!$D$7))</f>
        <v>-50.221301765868276</v>
      </c>
      <c r="I65">
        <f>parameters!$B$9</f>
        <v>10</v>
      </c>
      <c r="J65">
        <f>parameters!$B$10</f>
        <v>-20</v>
      </c>
      <c r="K65">
        <f>parameters!$B$12</f>
        <v>10</v>
      </c>
      <c r="L65">
        <f>parameters!$B$13</f>
        <v>0</v>
      </c>
    </row>
    <row r="66" spans="1:12" ht="12.75">
      <c r="A66">
        <v>60</v>
      </c>
      <c r="B66">
        <f>data!B63</f>
        <v>0</v>
      </c>
      <c r="G66">
        <f>IF(ISERROR(B66),0,MAX(0,B66+G65-parameters!$D$6))</f>
        <v>0</v>
      </c>
      <c r="H66">
        <f>IF(ISERROR(B66),0,MIN(0,H65+B66-parameters!$D$7))</f>
        <v>-54.70272188359283</v>
      </c>
      <c r="I66">
        <f>parameters!$B$9</f>
        <v>10</v>
      </c>
      <c r="J66">
        <f>parameters!$B$10</f>
        <v>-20</v>
      </c>
      <c r="K66">
        <f>parameters!$B$12</f>
        <v>10</v>
      </c>
      <c r="L66">
        <f>parameters!$B$13</f>
        <v>0</v>
      </c>
    </row>
    <row r="67" spans="1:12" ht="12.75">
      <c r="A67">
        <v>61</v>
      </c>
      <c r="B67">
        <f>data!B64</f>
        <v>0</v>
      </c>
      <c r="G67">
        <f>IF(ISERROR(B67),0,MAX(0,B67+G66-parameters!$D$6))</f>
        <v>0</v>
      </c>
      <c r="H67">
        <f>IF(ISERROR(B67),0,MIN(0,H66+B67-parameters!$D$7))</f>
        <v>-59.18414200131738</v>
      </c>
      <c r="I67">
        <f>parameters!$B$9</f>
        <v>10</v>
      </c>
      <c r="J67">
        <f>parameters!$B$10</f>
        <v>-20</v>
      </c>
      <c r="K67">
        <f>parameters!$B$12</f>
        <v>10</v>
      </c>
      <c r="L67">
        <f>parameters!$B$13</f>
        <v>0</v>
      </c>
    </row>
    <row r="68" spans="1:12" ht="12.75">
      <c r="A68">
        <v>62</v>
      </c>
      <c r="B68">
        <f>data!B65</f>
        <v>0</v>
      </c>
      <c r="G68">
        <f>IF(ISERROR(B68),0,MAX(0,B68+G67-parameters!$D$6))</f>
        <v>0</v>
      </c>
      <c r="H68">
        <f>IF(ISERROR(B68),0,MIN(0,H67+B68-parameters!$D$7))</f>
        <v>-63.66556211904194</v>
      </c>
      <c r="I68">
        <f>parameters!$B$9</f>
        <v>10</v>
      </c>
      <c r="J68">
        <f>parameters!$B$10</f>
        <v>-20</v>
      </c>
      <c r="K68">
        <f>parameters!$B$12</f>
        <v>10</v>
      </c>
      <c r="L68">
        <f>parameters!$B$13</f>
        <v>0</v>
      </c>
    </row>
    <row r="69" spans="1:12" ht="12.75">
      <c r="A69">
        <v>63</v>
      </c>
      <c r="B69">
        <f>data!B66</f>
        <v>0</v>
      </c>
      <c r="G69">
        <f>IF(ISERROR(B69),0,MAX(0,B69+G68-parameters!$D$6))</f>
        <v>0</v>
      </c>
      <c r="H69">
        <f>IF(ISERROR(B69),0,MIN(0,H68+B69-parameters!$D$7))</f>
        <v>-68.14698223676649</v>
      </c>
      <c r="I69">
        <f>parameters!$B$9</f>
        <v>10</v>
      </c>
      <c r="J69">
        <f>parameters!$B$10</f>
        <v>-20</v>
      </c>
      <c r="K69">
        <f>parameters!$B$12</f>
        <v>10</v>
      </c>
      <c r="L69">
        <f>parameters!$B$13</f>
        <v>0</v>
      </c>
    </row>
    <row r="70" spans="1:12" ht="12.75">
      <c r="A70">
        <v>64</v>
      </c>
      <c r="B70">
        <f>data!B67</f>
        <v>0</v>
      </c>
      <c r="G70">
        <f>IF(ISERROR(B70),0,MAX(0,B70+G69-parameters!$D$6))</f>
        <v>0</v>
      </c>
      <c r="H70">
        <f>IF(ISERROR(B70),0,MIN(0,H69+B70-parameters!$D$7))</f>
        <v>-72.62840235449104</v>
      </c>
      <c r="I70">
        <f>parameters!$B$9</f>
        <v>10</v>
      </c>
      <c r="J70">
        <f>parameters!$B$10</f>
        <v>-20</v>
      </c>
      <c r="K70">
        <f>parameters!$B$12</f>
        <v>10</v>
      </c>
      <c r="L70">
        <f>parameters!$B$13</f>
        <v>0</v>
      </c>
    </row>
    <row r="71" spans="1:12" ht="12.75">
      <c r="A71">
        <v>65</v>
      </c>
      <c r="B71">
        <f>data!B68</f>
        <v>0</v>
      </c>
      <c r="G71">
        <f>IF(ISERROR(B71),0,MAX(0,B71+G70-parameters!$D$6))</f>
        <v>0</v>
      </c>
      <c r="H71">
        <f>IF(ISERROR(B71),0,MIN(0,H70+B71-parameters!$D$7))</f>
        <v>-77.1098224722156</v>
      </c>
      <c r="I71">
        <f>parameters!$B$9</f>
        <v>10</v>
      </c>
      <c r="J71">
        <f>parameters!$B$10</f>
        <v>-20</v>
      </c>
      <c r="K71">
        <f>parameters!$B$12</f>
        <v>10</v>
      </c>
      <c r="L71">
        <f>parameters!$B$13</f>
        <v>0</v>
      </c>
    </row>
    <row r="72" spans="1:12" ht="12.75">
      <c r="A72">
        <v>66</v>
      </c>
      <c r="B72">
        <f>data!B69</f>
        <v>0</v>
      </c>
      <c r="G72">
        <f>IF(ISERROR(B72),0,MAX(0,B72+G71-parameters!$D$6))</f>
        <v>0</v>
      </c>
      <c r="H72">
        <f>IF(ISERROR(B72),0,MIN(0,H71+B72-parameters!$D$7))</f>
        <v>-81.59124258994015</v>
      </c>
      <c r="I72">
        <f>parameters!$B$9</f>
        <v>10</v>
      </c>
      <c r="J72">
        <f>parameters!$B$10</f>
        <v>-20</v>
      </c>
      <c r="K72">
        <f>parameters!$B$12</f>
        <v>10</v>
      </c>
      <c r="L72">
        <f>parameters!$B$13</f>
        <v>0</v>
      </c>
    </row>
    <row r="73" spans="1:12" ht="12.75">
      <c r="A73">
        <v>67</v>
      </c>
      <c r="B73">
        <f>data!B70</f>
        <v>0</v>
      </c>
      <c r="G73">
        <f>IF(ISERROR(B73),0,MAX(0,B73+G72-parameters!$D$6))</f>
        <v>0</v>
      </c>
      <c r="H73">
        <f>IF(ISERROR(B73),0,MIN(0,H72+B73-parameters!$D$7))</f>
        <v>-86.0726627076647</v>
      </c>
      <c r="I73">
        <f>parameters!$B$9</f>
        <v>10</v>
      </c>
      <c r="J73">
        <f>parameters!$B$10</f>
        <v>-20</v>
      </c>
      <c r="K73">
        <f>parameters!$B$12</f>
        <v>10</v>
      </c>
      <c r="L73">
        <f>parameters!$B$13</f>
        <v>0</v>
      </c>
    </row>
    <row r="74" spans="1:12" ht="12.75">
      <c r="A74">
        <v>68</v>
      </c>
      <c r="B74">
        <f>data!B71</f>
        <v>0</v>
      </c>
      <c r="G74">
        <f>IF(ISERROR(B74),0,MAX(0,B74+G73-parameters!$D$6))</f>
        <v>0</v>
      </c>
      <c r="H74">
        <f>IF(ISERROR(B74),0,MIN(0,H73+B74-parameters!$D$7))</f>
        <v>-90.55408282538926</v>
      </c>
      <c r="I74">
        <f>parameters!$B$9</f>
        <v>10</v>
      </c>
      <c r="J74">
        <f>parameters!$B$10</f>
        <v>-20</v>
      </c>
      <c r="K74">
        <f>parameters!$B$12</f>
        <v>10</v>
      </c>
      <c r="L74">
        <f>parameters!$B$13</f>
        <v>0</v>
      </c>
    </row>
    <row r="75" spans="1:12" ht="12.75">
      <c r="A75">
        <v>69</v>
      </c>
      <c r="B75">
        <f>data!B72</f>
        <v>0</v>
      </c>
      <c r="G75">
        <f>IF(ISERROR(B75),0,MAX(0,B75+G74-parameters!$D$6))</f>
        <v>0</v>
      </c>
      <c r="H75">
        <f>IF(ISERROR(B75),0,MIN(0,H74+B75-parameters!$D$7))</f>
        <v>-95.03550294311381</v>
      </c>
      <c r="I75">
        <f>parameters!$B$9</f>
        <v>10</v>
      </c>
      <c r="J75">
        <f>parameters!$B$10</f>
        <v>-20</v>
      </c>
      <c r="K75">
        <f>parameters!$B$12</f>
        <v>10</v>
      </c>
      <c r="L75">
        <f>parameters!$B$13</f>
        <v>0</v>
      </c>
    </row>
    <row r="76" spans="1:12" ht="12.75">
      <c r="A76">
        <v>70</v>
      </c>
      <c r="B76">
        <f>data!B73</f>
        <v>0</v>
      </c>
      <c r="G76">
        <f>IF(ISERROR(B76),0,MAX(0,B76+G75-parameters!$D$6))</f>
        <v>0</v>
      </c>
      <c r="H76">
        <f>IF(ISERROR(B76),0,MIN(0,H75+B76-parameters!$D$7))</f>
        <v>-99.51692306083837</v>
      </c>
      <c r="I76">
        <f>parameters!$B$9</f>
        <v>10</v>
      </c>
      <c r="J76">
        <f>parameters!$B$10</f>
        <v>-20</v>
      </c>
      <c r="K76">
        <f>parameters!$B$12</f>
        <v>10</v>
      </c>
      <c r="L76">
        <f>parameters!$B$13</f>
        <v>0</v>
      </c>
    </row>
    <row r="77" spans="1:12" ht="12.75">
      <c r="A77">
        <v>71</v>
      </c>
      <c r="B77">
        <f>data!B74</f>
        <v>0</v>
      </c>
      <c r="G77">
        <f>IF(ISERROR(B77),0,MAX(0,B77+G76-parameters!$D$6))</f>
        <v>0</v>
      </c>
      <c r="H77">
        <f>IF(ISERROR(B77),0,MIN(0,H76+B77-parameters!$D$7))</f>
        <v>-103.99834317856292</v>
      </c>
      <c r="I77">
        <f>parameters!$B$9</f>
        <v>10</v>
      </c>
      <c r="J77">
        <f>parameters!$B$10</f>
        <v>-20</v>
      </c>
      <c r="K77">
        <f>parameters!$B$12</f>
        <v>10</v>
      </c>
      <c r="L77">
        <f>parameters!$B$13</f>
        <v>0</v>
      </c>
    </row>
    <row r="78" spans="1:12" ht="12.75">
      <c r="A78">
        <v>72</v>
      </c>
      <c r="B78">
        <f>data!B75</f>
        <v>0</v>
      </c>
      <c r="G78">
        <f>IF(ISERROR(B78),0,MAX(0,B78+G77-parameters!$D$6))</f>
        <v>0</v>
      </c>
      <c r="H78">
        <f>IF(ISERROR(B78),0,MIN(0,H77+B78-parameters!$D$7))</f>
        <v>-108.47976329628747</v>
      </c>
      <c r="I78">
        <f>parameters!$B$9</f>
        <v>10</v>
      </c>
      <c r="J78">
        <f>parameters!$B$10</f>
        <v>-20</v>
      </c>
      <c r="K78">
        <f>parameters!$B$12</f>
        <v>10</v>
      </c>
      <c r="L78">
        <f>parameters!$B$13</f>
        <v>0</v>
      </c>
    </row>
    <row r="79" spans="1:12" ht="12.75">
      <c r="A79">
        <v>73</v>
      </c>
      <c r="B79">
        <f>data!B76</f>
        <v>0</v>
      </c>
      <c r="G79">
        <f>IF(ISERROR(B79),0,MAX(0,B79+G78-parameters!$D$6))</f>
        <v>0</v>
      </c>
      <c r="H79">
        <f>IF(ISERROR(B79),0,MIN(0,H78+B79-parameters!$D$7))</f>
        <v>-112.96118341401203</v>
      </c>
      <c r="I79">
        <f>parameters!$B$9</f>
        <v>10</v>
      </c>
      <c r="J79">
        <f>parameters!$B$10</f>
        <v>-20</v>
      </c>
      <c r="K79">
        <f>parameters!$B$12</f>
        <v>10</v>
      </c>
      <c r="L79">
        <f>parameters!$B$13</f>
        <v>0</v>
      </c>
    </row>
    <row r="80" spans="1:12" ht="12.75">
      <c r="A80">
        <v>74</v>
      </c>
      <c r="B80">
        <f>data!B77</f>
        <v>0</v>
      </c>
      <c r="G80">
        <f>IF(ISERROR(B80),0,MAX(0,B80+G79-parameters!$D$6))</f>
        <v>0</v>
      </c>
      <c r="H80">
        <f>IF(ISERROR(B80),0,MIN(0,H79+B80-parameters!$D$7))</f>
        <v>-117.44260353173658</v>
      </c>
      <c r="I80">
        <f>parameters!$B$9</f>
        <v>10</v>
      </c>
      <c r="J80">
        <f>parameters!$B$10</f>
        <v>-20</v>
      </c>
      <c r="K80">
        <f>parameters!$B$12</f>
        <v>10</v>
      </c>
      <c r="L80">
        <f>parameters!$B$13</f>
        <v>0</v>
      </c>
    </row>
    <row r="81" spans="1:12" ht="12.75">
      <c r="A81">
        <v>75</v>
      </c>
      <c r="B81">
        <f>data!B78</f>
        <v>0</v>
      </c>
      <c r="G81">
        <f>IF(ISERROR(B81),0,MAX(0,B81+G80-parameters!$D$6))</f>
        <v>0</v>
      </c>
      <c r="H81">
        <f>IF(ISERROR(B81),0,MIN(0,H80+B81-parameters!$D$7))</f>
        <v>-121.92402364946113</v>
      </c>
      <c r="I81">
        <f>parameters!$B$9</f>
        <v>10</v>
      </c>
      <c r="J81">
        <f>parameters!$B$10</f>
        <v>-20</v>
      </c>
      <c r="K81">
        <f>parameters!$B$12</f>
        <v>10</v>
      </c>
      <c r="L81">
        <f>parameters!$B$13</f>
        <v>0</v>
      </c>
    </row>
    <row r="82" spans="1:12" ht="12.75">
      <c r="A82">
        <v>76</v>
      </c>
      <c r="B82">
        <f>data!B79</f>
        <v>0</v>
      </c>
      <c r="G82">
        <f>IF(ISERROR(B82),0,MAX(0,B82+G81-parameters!$D$6))</f>
        <v>0</v>
      </c>
      <c r="H82">
        <f>IF(ISERROR(B82),0,MIN(0,H81+B82-parameters!$D$7))</f>
        <v>-126.40544376718569</v>
      </c>
      <c r="I82">
        <f>parameters!$B$9</f>
        <v>10</v>
      </c>
      <c r="J82">
        <f>parameters!$B$10</f>
        <v>-20</v>
      </c>
      <c r="K82">
        <f>parameters!$B$12</f>
        <v>10</v>
      </c>
      <c r="L82">
        <f>parameters!$B$13</f>
        <v>0</v>
      </c>
    </row>
    <row r="83" spans="1:12" ht="12.75">
      <c r="A83">
        <v>77</v>
      </c>
      <c r="B83">
        <f>data!B80</f>
        <v>0</v>
      </c>
      <c r="G83">
        <f>IF(ISERROR(B83),0,MAX(0,B83+G82-parameters!$D$6))</f>
        <v>0</v>
      </c>
      <c r="H83">
        <f>IF(ISERROR(B83),0,MIN(0,H82+B83-parameters!$D$7))</f>
        <v>-130.88686388491024</v>
      </c>
      <c r="I83">
        <f>parameters!$B$9</f>
        <v>10</v>
      </c>
      <c r="J83">
        <f>parameters!$B$10</f>
        <v>-20</v>
      </c>
      <c r="K83">
        <f>parameters!$B$12</f>
        <v>10</v>
      </c>
      <c r="L83">
        <f>parameters!$B$13</f>
        <v>0</v>
      </c>
    </row>
    <row r="84" spans="1:12" ht="12.75">
      <c r="A84">
        <v>78</v>
      </c>
      <c r="B84">
        <f>data!B81</f>
        <v>0</v>
      </c>
      <c r="G84">
        <f>IF(ISERROR(B84),0,MAX(0,B84+G83-parameters!$D$6))</f>
        <v>0</v>
      </c>
      <c r="H84">
        <f>IF(ISERROR(B84),0,MIN(0,H83+B84-parameters!$D$7))</f>
        <v>-135.3682840026348</v>
      </c>
      <c r="I84">
        <f>parameters!$B$9</f>
        <v>10</v>
      </c>
      <c r="J84">
        <f>parameters!$B$10</f>
        <v>-20</v>
      </c>
      <c r="K84">
        <f>parameters!$B$12</f>
        <v>10</v>
      </c>
      <c r="L84">
        <f>parameters!$B$13</f>
        <v>0</v>
      </c>
    </row>
    <row r="85" spans="1:12" ht="12.75">
      <c r="A85">
        <v>79</v>
      </c>
      <c r="B85">
        <f>data!B82</f>
        <v>0</v>
      </c>
      <c r="G85">
        <f>IF(ISERROR(B85),0,MAX(0,B85+G84-parameters!$D$6))</f>
        <v>0</v>
      </c>
      <c r="H85">
        <f>IF(ISERROR(B85),0,MIN(0,H84+B85-parameters!$D$7))</f>
        <v>-139.84970412035935</v>
      </c>
      <c r="I85">
        <f>parameters!$B$9</f>
        <v>10</v>
      </c>
      <c r="J85">
        <f>parameters!$B$10</f>
        <v>-20</v>
      </c>
      <c r="K85">
        <f>parameters!$B$12</f>
        <v>10</v>
      </c>
      <c r="L85">
        <f>parameters!$B$13</f>
        <v>0</v>
      </c>
    </row>
    <row r="86" spans="1:12" ht="12.75">
      <c r="A86">
        <v>80</v>
      </c>
      <c r="B86">
        <f>data!B83</f>
        <v>0</v>
      </c>
      <c r="G86">
        <f>IF(ISERROR(B86),0,MAX(0,B86+G85-parameters!$D$6))</f>
        <v>0</v>
      </c>
      <c r="H86">
        <f>IF(ISERROR(B86),0,MIN(0,H85+B86-parameters!$D$7))</f>
        <v>-144.3311242380839</v>
      </c>
      <c r="I86">
        <f>parameters!$B$9</f>
        <v>10</v>
      </c>
      <c r="J86">
        <f>parameters!$B$10</f>
        <v>-20</v>
      </c>
      <c r="K86">
        <f>parameters!$B$12</f>
        <v>10</v>
      </c>
      <c r="L86">
        <f>parameters!$B$13</f>
        <v>0</v>
      </c>
    </row>
    <row r="87" spans="1:12" ht="12.75">
      <c r="A87">
        <v>81</v>
      </c>
      <c r="B87">
        <f>data!B84</f>
        <v>0</v>
      </c>
      <c r="G87">
        <f>IF(ISERROR(B87),0,MAX(0,B87+G86-parameters!$D$6))</f>
        <v>0</v>
      </c>
      <c r="H87">
        <f>IF(ISERROR(B87),0,MIN(0,H86+B87-parameters!$D$7))</f>
        <v>-148.81254435580846</v>
      </c>
      <c r="I87">
        <f>parameters!$B$9</f>
        <v>10</v>
      </c>
      <c r="J87">
        <f>parameters!$B$10</f>
        <v>-20</v>
      </c>
      <c r="K87">
        <f>parameters!$B$12</f>
        <v>10</v>
      </c>
      <c r="L87">
        <f>parameters!$B$13</f>
        <v>0</v>
      </c>
    </row>
    <row r="88" spans="1:12" ht="12.75">
      <c r="A88">
        <v>82</v>
      </c>
      <c r="B88">
        <f>data!B85</f>
        <v>0</v>
      </c>
      <c r="G88">
        <f>IF(ISERROR(B88),0,MAX(0,B88+G87-parameters!$D$6))</f>
        <v>0</v>
      </c>
      <c r="H88">
        <f>IF(ISERROR(B88),0,MIN(0,H87+B88-parameters!$D$7))</f>
        <v>-153.293964473533</v>
      </c>
      <c r="I88">
        <f>parameters!$B$9</f>
        <v>10</v>
      </c>
      <c r="J88">
        <f>parameters!$B$10</f>
        <v>-20</v>
      </c>
      <c r="K88">
        <f>parameters!$B$12</f>
        <v>10</v>
      </c>
      <c r="L88">
        <f>parameters!$B$13</f>
        <v>0</v>
      </c>
    </row>
    <row r="89" spans="1:12" ht="12.75">
      <c r="A89">
        <v>83</v>
      </c>
      <c r="B89">
        <f>data!B86</f>
        <v>0</v>
      </c>
      <c r="G89">
        <f>IF(ISERROR(B89),0,MAX(0,B89+G88-parameters!$D$6))</f>
        <v>0</v>
      </c>
      <c r="H89">
        <f>IF(ISERROR(B89),0,MIN(0,H88+B89-parameters!$D$7))</f>
        <v>-157.77538459125756</v>
      </c>
      <c r="I89">
        <f>parameters!$B$9</f>
        <v>10</v>
      </c>
      <c r="J89">
        <f>parameters!$B$10</f>
        <v>-20</v>
      </c>
      <c r="K89">
        <f>parameters!$B$12</f>
        <v>10</v>
      </c>
      <c r="L89">
        <f>parameters!$B$13</f>
        <v>0</v>
      </c>
    </row>
    <row r="90" spans="1:12" ht="12.75">
      <c r="A90">
        <v>84</v>
      </c>
      <c r="B90">
        <f>data!B87</f>
        <v>0</v>
      </c>
      <c r="G90">
        <f>IF(ISERROR(B90),0,MAX(0,B90+G89-parameters!$D$6))</f>
        <v>0</v>
      </c>
      <c r="H90">
        <f>IF(ISERROR(B90),0,MIN(0,H89+B90-parameters!$D$7))</f>
        <v>-162.25680470898212</v>
      </c>
      <c r="I90">
        <f>parameters!$B$9</f>
        <v>10</v>
      </c>
      <c r="J90">
        <f>parameters!$B$10</f>
        <v>-20</v>
      </c>
      <c r="K90">
        <f>parameters!$B$12</f>
        <v>10</v>
      </c>
      <c r="L90">
        <f>parameters!$B$13</f>
        <v>0</v>
      </c>
    </row>
    <row r="91" spans="1:12" ht="12.75">
      <c r="A91">
        <v>85</v>
      </c>
      <c r="B91">
        <f>data!B88</f>
        <v>0</v>
      </c>
      <c r="G91">
        <f>IF(ISERROR(B91),0,MAX(0,B91+G90-parameters!$D$6))</f>
        <v>0</v>
      </c>
      <c r="H91">
        <f>IF(ISERROR(B91),0,MIN(0,H90+B91-parameters!$D$7))</f>
        <v>-166.73822482670667</v>
      </c>
      <c r="I91">
        <f>parameters!$B$9</f>
        <v>10</v>
      </c>
      <c r="J91">
        <f>parameters!$B$10</f>
        <v>-20</v>
      </c>
      <c r="K91">
        <f>parameters!$B$12</f>
        <v>10</v>
      </c>
      <c r="L91">
        <f>parameters!$B$13</f>
        <v>0</v>
      </c>
    </row>
    <row r="92" spans="1:12" ht="12.75">
      <c r="A92">
        <v>86</v>
      </c>
      <c r="B92">
        <f>data!B89</f>
        <v>0</v>
      </c>
      <c r="G92">
        <f>IF(ISERROR(B92),0,MAX(0,B92+G91-parameters!$D$6))</f>
        <v>0</v>
      </c>
      <c r="H92">
        <f>IF(ISERROR(B92),0,MIN(0,H91+B92-parameters!$D$7))</f>
        <v>-171.21964494443122</v>
      </c>
      <c r="I92">
        <f>parameters!$B$9</f>
        <v>10</v>
      </c>
      <c r="J92">
        <f>parameters!$B$10</f>
        <v>-20</v>
      </c>
      <c r="K92">
        <f>parameters!$B$12</f>
        <v>10</v>
      </c>
      <c r="L92">
        <f>parameters!$B$13</f>
        <v>0</v>
      </c>
    </row>
    <row r="93" spans="1:12" ht="12.75">
      <c r="A93">
        <v>87</v>
      </c>
      <c r="B93">
        <f>data!B90</f>
        <v>0</v>
      </c>
      <c r="G93">
        <f>IF(ISERROR(B93),0,MAX(0,B93+G92-parameters!$D$6))</f>
        <v>0</v>
      </c>
      <c r="H93">
        <f>IF(ISERROR(B93),0,MIN(0,H92+B93-parameters!$D$7))</f>
        <v>-175.70106506215578</v>
      </c>
      <c r="I93">
        <f>parameters!$B$9</f>
        <v>10</v>
      </c>
      <c r="J93">
        <f>parameters!$B$10</f>
        <v>-20</v>
      </c>
      <c r="K93">
        <f>parameters!$B$12</f>
        <v>10</v>
      </c>
      <c r="L93">
        <f>parameters!$B$13</f>
        <v>0</v>
      </c>
    </row>
    <row r="94" spans="1:12" ht="12.75">
      <c r="A94">
        <v>88</v>
      </c>
      <c r="B94">
        <f>data!B91</f>
        <v>0</v>
      </c>
      <c r="G94">
        <f>IF(ISERROR(B94),0,MAX(0,B94+G93-parameters!$D$6))</f>
        <v>0</v>
      </c>
      <c r="H94">
        <f>IF(ISERROR(B94),0,MIN(0,H93+B94-parameters!$D$7))</f>
        <v>-180.18248517988033</v>
      </c>
      <c r="I94">
        <f>parameters!$B$9</f>
        <v>10</v>
      </c>
      <c r="J94">
        <f>parameters!$B$10</f>
        <v>-20</v>
      </c>
      <c r="K94">
        <f>parameters!$B$12</f>
        <v>10</v>
      </c>
      <c r="L94">
        <f>parameters!$B$13</f>
        <v>0</v>
      </c>
    </row>
    <row r="95" spans="1:12" ht="12.75">
      <c r="A95">
        <v>89</v>
      </c>
      <c r="B95">
        <f>data!B92</f>
        <v>0</v>
      </c>
      <c r="G95">
        <f>IF(ISERROR(B95),0,MAX(0,B95+G94-parameters!$D$6))</f>
        <v>0</v>
      </c>
      <c r="H95">
        <f>IF(ISERROR(B95),0,MIN(0,H94+B95-parameters!$D$7))</f>
        <v>-184.66390529760488</v>
      </c>
      <c r="I95">
        <f>parameters!$B$9</f>
        <v>10</v>
      </c>
      <c r="J95">
        <f>parameters!$B$10</f>
        <v>-20</v>
      </c>
      <c r="K95">
        <f>parameters!$B$12</f>
        <v>10</v>
      </c>
      <c r="L95">
        <f>parameters!$B$13</f>
        <v>0</v>
      </c>
    </row>
    <row r="96" spans="1:12" ht="12.75">
      <c r="A96">
        <v>90</v>
      </c>
      <c r="B96">
        <f>data!B93</f>
        <v>0</v>
      </c>
      <c r="G96">
        <f>IF(ISERROR(B96),0,MAX(0,B96+G95-parameters!$D$6))</f>
        <v>0</v>
      </c>
      <c r="H96">
        <f>IF(ISERROR(B96),0,MIN(0,H95+B96-parameters!$D$7))</f>
        <v>-189.14532541532944</v>
      </c>
      <c r="I96">
        <f>parameters!$B$9</f>
        <v>10</v>
      </c>
      <c r="J96">
        <f>parameters!$B$10</f>
        <v>-20</v>
      </c>
      <c r="K96">
        <f>parameters!$B$12</f>
        <v>10</v>
      </c>
      <c r="L96">
        <f>parameters!$B$13</f>
        <v>0</v>
      </c>
    </row>
    <row r="97" spans="1:12" ht="12.75">
      <c r="A97">
        <v>91</v>
      </c>
      <c r="B97">
        <f>data!B94</f>
        <v>0</v>
      </c>
      <c r="G97">
        <f>IF(ISERROR(B97),0,MAX(0,B97+G96-parameters!$D$6))</f>
        <v>0</v>
      </c>
      <c r="H97">
        <f>IF(ISERROR(B97),0,MIN(0,H96+B97-parameters!$D$7))</f>
        <v>-193.626745533054</v>
      </c>
      <c r="I97">
        <f>parameters!$B$9</f>
        <v>10</v>
      </c>
      <c r="J97">
        <f>parameters!$B$10</f>
        <v>-20</v>
      </c>
      <c r="K97">
        <f>parameters!$B$12</f>
        <v>10</v>
      </c>
      <c r="L97">
        <f>parameters!$B$13</f>
        <v>0</v>
      </c>
    </row>
    <row r="98" spans="1:12" ht="12.75">
      <c r="A98">
        <v>92</v>
      </c>
      <c r="B98">
        <f>data!B95</f>
        <v>0</v>
      </c>
      <c r="G98">
        <f>IF(ISERROR(B98),0,MAX(0,B98+G97-parameters!$D$6))</f>
        <v>0</v>
      </c>
      <c r="H98">
        <f>IF(ISERROR(B98),0,MIN(0,H97+B98-parameters!$D$7))</f>
        <v>-198.10816565077855</v>
      </c>
      <c r="I98">
        <f>parameters!$B$9</f>
        <v>10</v>
      </c>
      <c r="J98">
        <f>parameters!$B$10</f>
        <v>-20</v>
      </c>
      <c r="K98">
        <f>parameters!$B$12</f>
        <v>10</v>
      </c>
      <c r="L98">
        <f>parameters!$B$13</f>
        <v>0</v>
      </c>
    </row>
    <row r="99" spans="1:12" ht="12.75">
      <c r="A99">
        <v>93</v>
      </c>
      <c r="B99">
        <f>data!B96</f>
        <v>0</v>
      </c>
      <c r="G99">
        <f>IF(ISERROR(B99),0,MAX(0,B99+G98-parameters!$D$6))</f>
        <v>0</v>
      </c>
      <c r="H99">
        <f>IF(ISERROR(B99),0,MIN(0,H98+B99-parameters!$D$7))</f>
        <v>-202.5895857685031</v>
      </c>
      <c r="I99">
        <f>parameters!$B$9</f>
        <v>10</v>
      </c>
      <c r="J99">
        <f>parameters!$B$10</f>
        <v>-20</v>
      </c>
      <c r="K99">
        <f>parameters!$B$12</f>
        <v>10</v>
      </c>
      <c r="L99">
        <f>parameters!$B$13</f>
        <v>0</v>
      </c>
    </row>
    <row r="100" spans="1:12" ht="12.75">
      <c r="A100">
        <v>94</v>
      </c>
      <c r="B100">
        <f>data!B97</f>
        <v>0</v>
      </c>
      <c r="G100">
        <f>IF(ISERROR(B100),0,MAX(0,B100+G99-parameters!$D$6))</f>
        <v>0</v>
      </c>
      <c r="H100">
        <f>IF(ISERROR(B100),0,MIN(0,H99+B100-parameters!$D$7))</f>
        <v>-207.07100588622765</v>
      </c>
      <c r="I100">
        <f>parameters!$B$9</f>
        <v>10</v>
      </c>
      <c r="J100">
        <f>parameters!$B$10</f>
        <v>-20</v>
      </c>
      <c r="K100">
        <f>parameters!$B$12</f>
        <v>10</v>
      </c>
      <c r="L100">
        <f>parameters!$B$13</f>
        <v>0</v>
      </c>
    </row>
    <row r="101" spans="1:12" ht="12.75">
      <c r="A101">
        <v>95</v>
      </c>
      <c r="B101">
        <f>data!B98</f>
        <v>0</v>
      </c>
      <c r="G101">
        <f>IF(ISERROR(B101),0,MAX(0,B101+G100-parameters!$D$6))</f>
        <v>0</v>
      </c>
      <c r="H101">
        <f>IF(ISERROR(B101),0,MIN(0,H100+B101-parameters!$D$7))</f>
        <v>-211.5524260039522</v>
      </c>
      <c r="I101">
        <f>parameters!$B$9</f>
        <v>10</v>
      </c>
      <c r="J101">
        <f>parameters!$B$10</f>
        <v>-20</v>
      </c>
      <c r="K101">
        <f>parameters!$B$12</f>
        <v>10</v>
      </c>
      <c r="L101">
        <f>parameters!$B$13</f>
        <v>0</v>
      </c>
    </row>
    <row r="102" spans="1:12" ht="12.75">
      <c r="A102">
        <v>96</v>
      </c>
      <c r="B102">
        <f>data!B99</f>
        <v>0</v>
      </c>
      <c r="G102">
        <f>IF(ISERROR(B102),0,MAX(0,B102+G101-parameters!$D$6))</f>
        <v>0</v>
      </c>
      <c r="H102">
        <f>IF(ISERROR(B102),0,MIN(0,H101+B102-parameters!$D$7))</f>
        <v>-216.03384612167676</v>
      </c>
      <c r="I102">
        <f>parameters!$B$9</f>
        <v>10</v>
      </c>
      <c r="J102">
        <f>parameters!$B$10</f>
        <v>-20</v>
      </c>
      <c r="K102">
        <f>parameters!$B$12</f>
        <v>10</v>
      </c>
      <c r="L102">
        <f>parameters!$B$13</f>
        <v>0</v>
      </c>
    </row>
    <row r="103" spans="1:12" ht="12.75">
      <c r="A103">
        <v>97</v>
      </c>
      <c r="B103">
        <f>data!B100</f>
        <v>0</v>
      </c>
      <c r="G103">
        <f>IF(ISERROR(B103),0,MAX(0,B103+G102-parameters!$D$6))</f>
        <v>0</v>
      </c>
      <c r="H103">
        <f>IF(ISERROR(B103),0,MIN(0,H102+B103-parameters!$D$7))</f>
        <v>-220.5152662394013</v>
      </c>
      <c r="I103">
        <f>parameters!$B$9</f>
        <v>10</v>
      </c>
      <c r="J103">
        <f>parameters!$B$10</f>
        <v>-20</v>
      </c>
      <c r="K103">
        <f>parameters!$B$12</f>
        <v>10</v>
      </c>
      <c r="L103">
        <f>parameters!$B$13</f>
        <v>0</v>
      </c>
    </row>
    <row r="104" spans="1:12" ht="12.75">
      <c r="A104">
        <v>98</v>
      </c>
      <c r="B104">
        <f>data!B101</f>
        <v>0</v>
      </c>
      <c r="G104">
        <f>IF(ISERROR(B104),0,MAX(0,B104+G103-parameters!$D$6))</f>
        <v>0</v>
      </c>
      <c r="H104">
        <f>IF(ISERROR(B104),0,MIN(0,H103+B104-parameters!$D$7))</f>
        <v>-224.99668635712587</v>
      </c>
      <c r="I104">
        <f>parameters!$B$9</f>
        <v>10</v>
      </c>
      <c r="J104">
        <f>parameters!$B$10</f>
        <v>-20</v>
      </c>
      <c r="K104">
        <f>parameters!$B$12</f>
        <v>10</v>
      </c>
      <c r="L104">
        <f>parameters!$B$13</f>
        <v>0</v>
      </c>
    </row>
    <row r="105" spans="1:12" ht="12.75">
      <c r="A105">
        <v>99</v>
      </c>
      <c r="B105">
        <f>data!B102</f>
        <v>0</v>
      </c>
      <c r="G105">
        <f>IF(ISERROR(B105),0,MAX(0,B105+G104-parameters!$D$6))</f>
        <v>0</v>
      </c>
      <c r="H105">
        <f>IF(ISERROR(B105),0,MIN(0,H104+B105-parameters!$D$7))</f>
        <v>-229.47810647485042</v>
      </c>
      <c r="I105">
        <f>parameters!$B$9</f>
        <v>10</v>
      </c>
      <c r="J105">
        <f>parameters!$B$10</f>
        <v>-20</v>
      </c>
      <c r="K105">
        <f>parameters!$B$12</f>
        <v>10</v>
      </c>
      <c r="L105">
        <f>parameters!$B$13</f>
        <v>0</v>
      </c>
    </row>
    <row r="106" spans="1:12" ht="12.75">
      <c r="A106">
        <v>100</v>
      </c>
      <c r="B106">
        <f>data!B103</f>
        <v>0</v>
      </c>
      <c r="G106">
        <f>IF(ISERROR(B106),0,MAX(0,B106+G105-parameters!$D$6))</f>
        <v>0</v>
      </c>
      <c r="H106">
        <f>IF(ISERROR(B106),0,MIN(0,H105+B106-parameters!$D$7))</f>
        <v>-233.95952659257497</v>
      </c>
      <c r="I106">
        <f>parameters!$B$9</f>
        <v>10</v>
      </c>
      <c r="J106">
        <f>parameters!$B$10</f>
        <v>-20</v>
      </c>
      <c r="K106">
        <f>parameters!$B$12</f>
        <v>10</v>
      </c>
      <c r="L106">
        <f>parameters!$B$13</f>
        <v>0</v>
      </c>
    </row>
    <row r="107" spans="1:12" ht="12.75">
      <c r="A107">
        <v>101</v>
      </c>
      <c r="B107">
        <f>data!B104</f>
        <v>0</v>
      </c>
      <c r="G107">
        <f>IF(ISERROR(B107),0,MAX(0,B107+G106-parameters!$D$6))</f>
        <v>0</v>
      </c>
      <c r="H107">
        <f>IF(ISERROR(B107),0,MIN(0,H106+B107-parameters!$D$7))</f>
        <v>-238.44094671029953</v>
      </c>
      <c r="I107">
        <f>parameters!$B$9</f>
        <v>10</v>
      </c>
      <c r="J107">
        <f>parameters!$B$10</f>
        <v>-20</v>
      </c>
      <c r="K107">
        <f>parameters!$B$12</f>
        <v>10</v>
      </c>
      <c r="L107">
        <f>parameters!$B$13</f>
        <v>0</v>
      </c>
    </row>
    <row r="108" spans="1:12" ht="12.75">
      <c r="A108">
        <v>102</v>
      </c>
      <c r="B108">
        <f>data!B105</f>
        <v>0</v>
      </c>
      <c r="G108">
        <f>IF(ISERROR(B108),0,MAX(0,B108+G107-parameters!$D$6))</f>
        <v>0</v>
      </c>
      <c r="H108">
        <f>IF(ISERROR(B108),0,MIN(0,H107+B108-parameters!$D$7))</f>
        <v>-242.92236682802408</v>
      </c>
      <c r="I108">
        <f>parameters!$B$9</f>
        <v>10</v>
      </c>
      <c r="J108">
        <f>parameters!$B$10</f>
        <v>-20</v>
      </c>
      <c r="K108">
        <f>parameters!$B$12</f>
        <v>10</v>
      </c>
      <c r="L108">
        <f>parameters!$B$13</f>
        <v>0</v>
      </c>
    </row>
    <row r="109" spans="1:12" ht="12.75">
      <c r="A109">
        <v>103</v>
      </c>
      <c r="B109">
        <f>data!B106</f>
        <v>0</v>
      </c>
      <c r="G109">
        <f>IF(ISERROR(B109),0,MAX(0,B109+G108-parameters!$D$6))</f>
        <v>0</v>
      </c>
      <c r="H109">
        <f>IF(ISERROR(B109),0,MIN(0,H108+B109-parameters!$D$7))</f>
        <v>-247.40378694574864</v>
      </c>
      <c r="I109">
        <f>parameters!$B$9</f>
        <v>10</v>
      </c>
      <c r="J109">
        <f>parameters!$B$10</f>
        <v>-20</v>
      </c>
      <c r="K109">
        <f>parameters!$B$12</f>
        <v>10</v>
      </c>
      <c r="L109">
        <f>parameters!$B$13</f>
        <v>0</v>
      </c>
    </row>
    <row r="110" spans="1:12" ht="12.75">
      <c r="A110">
        <v>104</v>
      </c>
      <c r="B110">
        <f>data!B107</f>
        <v>0</v>
      </c>
      <c r="G110">
        <f>IF(ISERROR(B110),0,MAX(0,B110+G109-parameters!$D$6))</f>
        <v>0</v>
      </c>
      <c r="H110">
        <f>IF(ISERROR(B110),0,MIN(0,H109+B110-parameters!$D$7))</f>
        <v>-251.8852070634732</v>
      </c>
      <c r="I110">
        <f>parameters!$B$9</f>
        <v>10</v>
      </c>
      <c r="J110">
        <f>parameters!$B$10</f>
        <v>-20</v>
      </c>
      <c r="K110">
        <f>parameters!$B$12</f>
        <v>10</v>
      </c>
      <c r="L110">
        <f>parameters!$B$13</f>
        <v>0</v>
      </c>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gridLines="1"/>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sheet="1"/>
  <printOptions gridLines="1"/>
  <pageMargins left="0.75" right="0.75" top="1" bottom="1" header="0.5" footer="0.5"/>
  <pageSetup orientation="portrait" paperSize="9"/>
  <headerFooter alignWithMargins="0">
    <oddHeader>&amp;C&amp;A</oddHeader>
    <oddFooter>&amp;CPage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H. Olwell</dc:creator>
  <cp:keywords/>
  <dc:description/>
  <cp:lastModifiedBy>David H. Olwell</cp:lastModifiedBy>
  <dcterms:created xsi:type="dcterms:W3CDTF">1998-03-03T11:50:01Z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